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和也\Desktop\★かず用フォルダ\☆資産ブログ\☆モクの村\01_記事・画像\000_ID：★「光熱費・電気・ガス」\006_ID：「電気 アンペア 目安(選び方)」480件15\"/>
    </mc:Choice>
  </mc:AlternateContent>
  <xr:revisionPtr revIDLastSave="0" documentId="13_ncr:1_{14A82F87-A392-4513-B589-12320A1B2631}" xr6:coauthVersionLast="47" xr6:coauthVersionMax="47" xr10:uidLastSave="{00000000-0000-0000-0000-000000000000}"/>
  <bookViews>
    <workbookView xWindow="-120" yWindow="-120" windowWidth="19065" windowHeight="11760" xr2:uid="{00000000-000D-0000-FFFF-FFFF00000000}"/>
  </bookViews>
  <sheets>
    <sheet name="契約アンペア数の確認シート" sheetId="3" r:id="rId1"/>
    <sheet name="例）賃貸3LDK" sheetId="2" r:id="rId2"/>
  </sheets>
  <definedNames>
    <definedName name="_xlnm.Print_Area" localSheetId="0">契約アンペア数の確認シート!$A$1:$Q$45</definedName>
    <definedName name="_xlnm.Print_Area" localSheetId="1">'例）賃貸3LDK'!$A$1:$Q$45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4" i="3" l="1"/>
  <c r="T44" i="3"/>
  <c r="AG44" i="3" s="1"/>
  <c r="S44" i="3"/>
  <c r="Y43" i="3"/>
  <c r="T43" i="3"/>
  <c r="AG43" i="3" s="1"/>
  <c r="S43" i="3"/>
  <c r="Z42" i="3"/>
  <c r="T42" i="3"/>
  <c r="AG42" i="3" s="1"/>
  <c r="S42" i="3"/>
  <c r="AG41" i="3"/>
  <c r="Z41" i="3"/>
  <c r="Y41" i="3"/>
  <c r="V41" i="3"/>
  <c r="T41" i="3"/>
  <c r="AD41" i="3" s="1"/>
  <c r="S41" i="3"/>
  <c r="AF40" i="3"/>
  <c r="AB40" i="3"/>
  <c r="AA40" i="3"/>
  <c r="W40" i="3"/>
  <c r="V40" i="3"/>
  <c r="T40" i="3"/>
  <c r="AG40" i="3" s="1"/>
  <c r="S40" i="3"/>
  <c r="T39" i="3"/>
  <c r="AD39" i="3" s="1"/>
  <c r="S39" i="3"/>
  <c r="AF38" i="3"/>
  <c r="AD38" i="3"/>
  <c r="AB38" i="3"/>
  <c r="AA38" i="3"/>
  <c r="X38" i="3"/>
  <c r="W38" i="3"/>
  <c r="V38" i="3"/>
  <c r="T38" i="3"/>
  <c r="AG38" i="3" s="1"/>
  <c r="S38" i="3"/>
  <c r="T37" i="3"/>
  <c r="AG37" i="3" s="1"/>
  <c r="S37" i="3"/>
  <c r="AD36" i="3"/>
  <c r="AB36" i="3"/>
  <c r="X36" i="3"/>
  <c r="W36" i="3"/>
  <c r="V36" i="3"/>
  <c r="T36" i="3"/>
  <c r="AG36" i="3" s="1"/>
  <c r="S36" i="3"/>
  <c r="T35" i="3"/>
  <c r="AD35" i="3" s="1"/>
  <c r="S35" i="3"/>
  <c r="T34" i="3"/>
  <c r="AG34" i="3" s="1"/>
  <c r="S34" i="3"/>
  <c r="AC33" i="3"/>
  <c r="V33" i="3"/>
  <c r="T33" i="3"/>
  <c r="AB33" i="3" s="1"/>
  <c r="S33" i="3"/>
  <c r="T32" i="3"/>
  <c r="AG32" i="3" s="1"/>
  <c r="S32" i="3"/>
  <c r="T31" i="3"/>
  <c r="AD31" i="3" s="1"/>
  <c r="S31" i="3"/>
  <c r="AF30" i="3"/>
  <c r="AA30" i="3"/>
  <c r="V30" i="3"/>
  <c r="T30" i="3"/>
  <c r="AG30" i="3" s="1"/>
  <c r="S30" i="3"/>
  <c r="AD29" i="3"/>
  <c r="X29" i="3"/>
  <c r="T29" i="3"/>
  <c r="AC29" i="3" s="1"/>
  <c r="S29" i="3"/>
  <c r="AF28" i="3"/>
  <c r="AA28" i="3"/>
  <c r="V28" i="3"/>
  <c r="T28" i="3"/>
  <c r="AG28" i="3" s="1"/>
  <c r="S28" i="3"/>
  <c r="T27" i="3"/>
  <c r="AD27" i="3" s="1"/>
  <c r="S27" i="3"/>
  <c r="AB26" i="3"/>
  <c r="W26" i="3"/>
  <c r="T26" i="3"/>
  <c r="AG26" i="3" s="1"/>
  <c r="S26" i="3"/>
  <c r="AG25" i="3"/>
  <c r="Y25" i="3"/>
  <c r="T25" i="3"/>
  <c r="AD25" i="3" s="1"/>
  <c r="S25" i="3"/>
  <c r="AB24" i="3"/>
  <c r="W24" i="3"/>
  <c r="T24" i="3"/>
  <c r="AG24" i="3" s="1"/>
  <c r="S24" i="3"/>
  <c r="T23" i="3"/>
  <c r="AD23" i="3" s="1"/>
  <c r="S23" i="3"/>
  <c r="AD22" i="3"/>
  <c r="X22" i="3"/>
  <c r="T22" i="3"/>
  <c r="AG22" i="3" s="1"/>
  <c r="S22" i="3"/>
  <c r="T21" i="3"/>
  <c r="AG21" i="3" s="1"/>
  <c r="S21" i="3"/>
  <c r="AD20" i="3"/>
  <c r="X20" i="3"/>
  <c r="T20" i="3"/>
  <c r="AG20" i="3" s="1"/>
  <c r="S20" i="3"/>
  <c r="T19" i="3"/>
  <c r="AD19" i="3" s="1"/>
  <c r="S19" i="3"/>
  <c r="T18" i="3"/>
  <c r="AG18" i="3" s="1"/>
  <c r="S18" i="3"/>
  <c r="AD17" i="3"/>
  <c r="AC17" i="3"/>
  <c r="X17" i="3"/>
  <c r="V17" i="3"/>
  <c r="T17" i="3"/>
  <c r="AB17" i="3" s="1"/>
  <c r="S17" i="3"/>
  <c r="AF16" i="3"/>
  <c r="AE16" i="3"/>
  <c r="X16" i="3"/>
  <c r="W16" i="3"/>
  <c r="T16" i="3"/>
  <c r="AG16" i="3" s="1"/>
  <c r="S16" i="3"/>
  <c r="T15" i="3"/>
  <c r="AE15" i="3" s="1"/>
  <c r="S15" i="3"/>
  <c r="T14" i="3"/>
  <c r="AG14" i="3" s="1"/>
  <c r="S14" i="3"/>
  <c r="T13" i="3"/>
  <c r="AE13" i="3" s="1"/>
  <c r="S13" i="3"/>
  <c r="AF10" i="3"/>
  <c r="AD10" i="3"/>
  <c r="AB10" i="3"/>
  <c r="Z10" i="3"/>
  <c r="X10" i="3"/>
  <c r="V10" i="3"/>
  <c r="AB9" i="3"/>
  <c r="V9" i="3"/>
  <c r="V10" i="2"/>
  <c r="AE32" i="3" l="1"/>
  <c r="AE34" i="3"/>
  <c r="V13" i="3"/>
  <c r="W14" i="3"/>
  <c r="AE14" i="3"/>
  <c r="V15" i="3"/>
  <c r="V18" i="3"/>
  <c r="AA18" i="3"/>
  <c r="AF18" i="3"/>
  <c r="Z20" i="3"/>
  <c r="AE20" i="3"/>
  <c r="V21" i="3"/>
  <c r="AC21" i="3"/>
  <c r="Z22" i="3"/>
  <c r="AE22" i="3"/>
  <c r="X24" i="3"/>
  <c r="AD24" i="3"/>
  <c r="AB25" i="3"/>
  <c r="X26" i="3"/>
  <c r="AD26" i="3"/>
  <c r="W28" i="3"/>
  <c r="AB28" i="3"/>
  <c r="Y29" i="3"/>
  <c r="AG29" i="3"/>
  <c r="W30" i="3"/>
  <c r="AB30" i="3"/>
  <c r="V32" i="3"/>
  <c r="AA32" i="3"/>
  <c r="AF32" i="3"/>
  <c r="X33" i="3"/>
  <c r="AD33" i="3"/>
  <c r="V34" i="3"/>
  <c r="AA34" i="3"/>
  <c r="AF34" i="3"/>
  <c r="Z36" i="3"/>
  <c r="AE36" i="3"/>
  <c r="V37" i="3"/>
  <c r="AC37" i="3"/>
  <c r="Z38" i="3"/>
  <c r="AE38" i="3"/>
  <c r="X40" i="3"/>
  <c r="AD40" i="3"/>
  <c r="V42" i="3"/>
  <c r="AA42" i="3"/>
  <c r="AF42" i="3"/>
  <c r="Z43" i="3"/>
  <c r="X44" i="3"/>
  <c r="AE18" i="3"/>
  <c r="AB21" i="3"/>
  <c r="Z34" i="3"/>
  <c r="AB37" i="3"/>
  <c r="AE42" i="3"/>
  <c r="Z13" i="3"/>
  <c r="X14" i="3"/>
  <c r="AF14" i="3"/>
  <c r="AA16" i="3"/>
  <c r="Y17" i="3"/>
  <c r="AG17" i="3"/>
  <c r="W18" i="3"/>
  <c r="AB18" i="3"/>
  <c r="V20" i="3"/>
  <c r="AA20" i="3"/>
  <c r="AF20" i="3"/>
  <c r="X21" i="3"/>
  <c r="AD21" i="3"/>
  <c r="V22" i="3"/>
  <c r="AA22" i="3"/>
  <c r="AF22" i="3"/>
  <c r="Z24" i="3"/>
  <c r="AE24" i="3"/>
  <c r="V25" i="3"/>
  <c r="AC25" i="3"/>
  <c r="Z26" i="3"/>
  <c r="AE26" i="3"/>
  <c r="X28" i="3"/>
  <c r="AD28" i="3"/>
  <c r="AB29" i="3"/>
  <c r="X30" i="3"/>
  <c r="AD30" i="3"/>
  <c r="W32" i="3"/>
  <c r="AB32" i="3"/>
  <c r="Y33" i="3"/>
  <c r="AG33" i="3"/>
  <c r="W34" i="3"/>
  <c r="AB34" i="3"/>
  <c r="AA36" i="3"/>
  <c r="AF36" i="3"/>
  <c r="X37" i="3"/>
  <c r="AD37" i="3"/>
  <c r="Z40" i="3"/>
  <c r="AE40" i="3"/>
  <c r="W42" i="3"/>
  <c r="AB42" i="3"/>
  <c r="AA44" i="3"/>
  <c r="AB14" i="3"/>
  <c r="Z18" i="3"/>
  <c r="Z32" i="3"/>
  <c r="AA14" i="3"/>
  <c r="AB16" i="3"/>
  <c r="X18" i="3"/>
  <c r="AD18" i="3"/>
  <c r="W20" i="3"/>
  <c r="AB20" i="3"/>
  <c r="Y21" i="3"/>
  <c r="W22" i="3"/>
  <c r="AB22" i="3"/>
  <c r="V24" i="3"/>
  <c r="AA24" i="3"/>
  <c r="AF24" i="3"/>
  <c r="X25" i="3"/>
  <c r="V26" i="3"/>
  <c r="AA26" i="3"/>
  <c r="AF26" i="3"/>
  <c r="Z28" i="3"/>
  <c r="AE28" i="3"/>
  <c r="V29" i="3"/>
  <c r="Z30" i="3"/>
  <c r="AE30" i="3"/>
  <c r="X32" i="3"/>
  <c r="AD32" i="3"/>
  <c r="X34" i="3"/>
  <c r="AD34" i="3"/>
  <c r="Y37" i="3"/>
  <c r="X42" i="3"/>
  <c r="AD42" i="3"/>
  <c r="AB44" i="3"/>
  <c r="X13" i="3"/>
  <c r="AB13" i="3"/>
  <c r="AF13" i="3"/>
  <c r="V14" i="3"/>
  <c r="Z14" i="3"/>
  <c r="AD14" i="3"/>
  <c r="X15" i="3"/>
  <c r="AB15" i="3"/>
  <c r="AF15" i="3"/>
  <c r="V16" i="3"/>
  <c r="Z16" i="3"/>
  <c r="AD16" i="3"/>
  <c r="AE17" i="3"/>
  <c r="AA17" i="3"/>
  <c r="W17" i="3"/>
  <c r="Z17" i="3"/>
  <c r="AF17" i="3"/>
  <c r="X19" i="3"/>
  <c r="AC19" i="3"/>
  <c r="AE21" i="3"/>
  <c r="AA21" i="3"/>
  <c r="W21" i="3"/>
  <c r="Z21" i="3"/>
  <c r="AF21" i="3"/>
  <c r="X23" i="3"/>
  <c r="AC23" i="3"/>
  <c r="AE25" i="3"/>
  <c r="AA25" i="3"/>
  <c r="W25" i="3"/>
  <c r="Z25" i="3"/>
  <c r="AF25" i="3"/>
  <c r="X27" i="3"/>
  <c r="AC27" i="3"/>
  <c r="AE29" i="3"/>
  <c r="AA29" i="3"/>
  <c r="W29" i="3"/>
  <c r="Z29" i="3"/>
  <c r="AF29" i="3"/>
  <c r="X31" i="3"/>
  <c r="AC31" i="3"/>
  <c r="AE33" i="3"/>
  <c r="AA33" i="3"/>
  <c r="W33" i="3"/>
  <c r="Z33" i="3"/>
  <c r="AF33" i="3"/>
  <c r="X35" i="3"/>
  <c r="AC35" i="3"/>
  <c r="AE37" i="3"/>
  <c r="AA37" i="3"/>
  <c r="W37" i="3"/>
  <c r="Z37" i="3"/>
  <c r="AF37" i="3"/>
  <c r="X39" i="3"/>
  <c r="AC39" i="3"/>
  <c r="AE41" i="3"/>
  <c r="AA41" i="3"/>
  <c r="W41" i="3"/>
  <c r="AF41" i="3"/>
  <c r="AB41" i="3"/>
  <c r="X41" i="3"/>
  <c r="AC41" i="3"/>
  <c r="V43" i="3"/>
  <c r="AD43" i="3"/>
  <c r="Y13" i="3"/>
  <c r="AC13" i="3"/>
  <c r="AG13" i="3"/>
  <c r="Y15" i="3"/>
  <c r="AC15" i="3"/>
  <c r="AG15" i="3"/>
  <c r="Y19" i="3"/>
  <c r="Y23" i="3"/>
  <c r="Y27" i="3"/>
  <c r="Y31" i="3"/>
  <c r="Y35" i="3"/>
  <c r="Y39" i="3"/>
  <c r="AD13" i="3"/>
  <c r="Z15" i="3"/>
  <c r="AD15" i="3"/>
  <c r="AE19" i="3"/>
  <c r="AA19" i="3"/>
  <c r="W19" i="3"/>
  <c r="Z19" i="3"/>
  <c r="AF19" i="3"/>
  <c r="AE23" i="3"/>
  <c r="AA23" i="3"/>
  <c r="W23" i="3"/>
  <c r="Z23" i="3"/>
  <c r="AF23" i="3"/>
  <c r="AE27" i="3"/>
  <c r="AA27" i="3"/>
  <c r="W27" i="3"/>
  <c r="Z27" i="3"/>
  <c r="AF27" i="3"/>
  <c r="AE31" i="3"/>
  <c r="AA31" i="3"/>
  <c r="W31" i="3"/>
  <c r="Z31" i="3"/>
  <c r="AF31" i="3"/>
  <c r="AE35" i="3"/>
  <c r="AA35" i="3"/>
  <c r="W35" i="3"/>
  <c r="Z35" i="3"/>
  <c r="AF35" i="3"/>
  <c r="AE39" i="3"/>
  <c r="AA39" i="3"/>
  <c r="W39" i="3"/>
  <c r="Z39" i="3"/>
  <c r="AF39" i="3"/>
  <c r="W13" i="3"/>
  <c r="AA13" i="3"/>
  <c r="Y14" i="3"/>
  <c r="AC14" i="3"/>
  <c r="W15" i="3"/>
  <c r="AA15" i="3"/>
  <c r="Y16" i="3"/>
  <c r="AC16" i="3"/>
  <c r="V19" i="3"/>
  <c r="AB19" i="3"/>
  <c r="AG19" i="3"/>
  <c r="V23" i="3"/>
  <c r="AB23" i="3"/>
  <c r="AG23" i="3"/>
  <c r="V27" i="3"/>
  <c r="AB27" i="3"/>
  <c r="AG27" i="3"/>
  <c r="V31" i="3"/>
  <c r="AB31" i="3"/>
  <c r="AG31" i="3"/>
  <c r="V35" i="3"/>
  <c r="AB35" i="3"/>
  <c r="AG35" i="3"/>
  <c r="V39" i="3"/>
  <c r="AB39" i="3"/>
  <c r="AG39" i="3"/>
  <c r="AE43" i="3"/>
  <c r="AA43" i="3"/>
  <c r="W43" i="3"/>
  <c r="AF43" i="3"/>
  <c r="AB43" i="3"/>
  <c r="X43" i="3"/>
  <c r="AC43" i="3"/>
  <c r="V44" i="3"/>
  <c r="Z44" i="3"/>
  <c r="AD44" i="3"/>
  <c r="AE44" i="3"/>
  <c r="AF44" i="3"/>
  <c r="Y18" i="3"/>
  <c r="AC18" i="3"/>
  <c r="Y20" i="3"/>
  <c r="AC20" i="3"/>
  <c r="Y22" i="3"/>
  <c r="AC22" i="3"/>
  <c r="Y24" i="3"/>
  <c r="AC24" i="3"/>
  <c r="Y26" i="3"/>
  <c r="AC26" i="3"/>
  <c r="Y28" i="3"/>
  <c r="AC28" i="3"/>
  <c r="Y30" i="3"/>
  <c r="AC30" i="3"/>
  <c r="Y32" i="3"/>
  <c r="AC32" i="3"/>
  <c r="Y34" i="3"/>
  <c r="AC34" i="3"/>
  <c r="Y36" i="3"/>
  <c r="AC36" i="3"/>
  <c r="Y38" i="3"/>
  <c r="AC38" i="3"/>
  <c r="Y40" i="3"/>
  <c r="AC40" i="3"/>
  <c r="Y42" i="3"/>
  <c r="AC42" i="3"/>
  <c r="Y44" i="3"/>
  <c r="AC44" i="3"/>
  <c r="T44" i="2"/>
  <c r="AG44" i="2" s="1"/>
  <c r="S44" i="2"/>
  <c r="T43" i="2"/>
  <c r="AG43" i="2" s="1"/>
  <c r="S43" i="2"/>
  <c r="T42" i="2"/>
  <c r="AG42" i="2" s="1"/>
  <c r="S42" i="2"/>
  <c r="T41" i="2"/>
  <c r="AG41" i="2" s="1"/>
  <c r="S41" i="2"/>
  <c r="T40" i="2"/>
  <c r="AG40" i="2" s="1"/>
  <c r="S40" i="2"/>
  <c r="T39" i="2"/>
  <c r="AG39" i="2" s="1"/>
  <c r="S39" i="2"/>
  <c r="T38" i="2"/>
  <c r="AG38" i="2" s="1"/>
  <c r="S38" i="2"/>
  <c r="T37" i="2"/>
  <c r="AG37" i="2" s="1"/>
  <c r="S37" i="2"/>
  <c r="T36" i="2"/>
  <c r="AG36" i="2" s="1"/>
  <c r="S36" i="2"/>
  <c r="T35" i="2"/>
  <c r="AG35" i="2" s="1"/>
  <c r="S35" i="2"/>
  <c r="T34" i="2"/>
  <c r="AG34" i="2" s="1"/>
  <c r="S34" i="2"/>
  <c r="T33" i="2"/>
  <c r="AG33" i="2" s="1"/>
  <c r="S33" i="2"/>
  <c r="T32" i="2"/>
  <c r="AG32" i="2" s="1"/>
  <c r="S32" i="2"/>
  <c r="T31" i="2"/>
  <c r="AG31" i="2" s="1"/>
  <c r="S31" i="2"/>
  <c r="T30" i="2"/>
  <c r="AG30" i="2" s="1"/>
  <c r="S30" i="2"/>
  <c r="T29" i="2"/>
  <c r="AG29" i="2" s="1"/>
  <c r="S29" i="2"/>
  <c r="T28" i="2"/>
  <c r="AF28" i="2" s="1"/>
  <c r="S28" i="2"/>
  <c r="T27" i="2"/>
  <c r="AG27" i="2" s="1"/>
  <c r="S27" i="2"/>
  <c r="T26" i="2"/>
  <c r="AD26" i="2" s="1"/>
  <c r="S26" i="2"/>
  <c r="T25" i="2"/>
  <c r="AG25" i="2" s="1"/>
  <c r="S25" i="2"/>
  <c r="T24" i="2"/>
  <c r="AG24" i="2" s="1"/>
  <c r="S24" i="2"/>
  <c r="T23" i="2"/>
  <c r="AG23" i="2" s="1"/>
  <c r="S23" i="2"/>
  <c r="T22" i="2"/>
  <c r="AC22" i="2" s="1"/>
  <c r="S22" i="2"/>
  <c r="T21" i="2"/>
  <c r="AG21" i="2" s="1"/>
  <c r="S21" i="2"/>
  <c r="T20" i="2"/>
  <c r="AC20" i="2" s="1"/>
  <c r="S20" i="2"/>
  <c r="T19" i="2"/>
  <c r="AG19" i="2" s="1"/>
  <c r="S19" i="2"/>
  <c r="T18" i="2"/>
  <c r="X18" i="2" s="1"/>
  <c r="S18" i="2"/>
  <c r="T17" i="2"/>
  <c r="AG17" i="2" s="1"/>
  <c r="S17" i="2"/>
  <c r="T16" i="2"/>
  <c r="AE16" i="2" s="1"/>
  <c r="S16" i="2"/>
  <c r="T15" i="2"/>
  <c r="AF15" i="2" s="1"/>
  <c r="S15" i="2"/>
  <c r="T14" i="2"/>
  <c r="AD14" i="2" s="1"/>
  <c r="S14" i="2"/>
  <c r="T13" i="2"/>
  <c r="AF13" i="2" s="1"/>
  <c r="S13" i="2"/>
  <c r="AF10" i="2"/>
  <c r="AD10" i="2"/>
  <c r="AB10" i="2"/>
  <c r="Z10" i="2"/>
  <c r="X10" i="2"/>
  <c r="AB9" i="2"/>
  <c r="V9" i="2"/>
  <c r="AE12" i="3" l="1"/>
  <c r="N12" i="3" s="1"/>
  <c r="AF12" i="3"/>
  <c r="O12" i="3" s="1"/>
  <c r="AA12" i="3"/>
  <c r="J12" i="3" s="1"/>
  <c r="AG12" i="3"/>
  <c r="P12" i="3" s="1"/>
  <c r="AB12" i="3"/>
  <c r="K12" i="3" s="1"/>
  <c r="W12" i="3"/>
  <c r="F12" i="3" s="1"/>
  <c r="AC12" i="3"/>
  <c r="L12" i="3" s="1"/>
  <c r="Z12" i="3"/>
  <c r="I12" i="3" s="1"/>
  <c r="X12" i="3"/>
  <c r="G12" i="3" s="1"/>
  <c r="AD12" i="3"/>
  <c r="M12" i="3" s="1"/>
  <c r="Y12" i="3"/>
  <c r="H12" i="3" s="1"/>
  <c r="V12" i="3"/>
  <c r="E12" i="3" s="1"/>
  <c r="V37" i="2"/>
  <c r="AA14" i="2"/>
  <c r="X37" i="2"/>
  <c r="AD41" i="2"/>
  <c r="Z32" i="2"/>
  <c r="Z40" i="2"/>
  <c r="AB23" i="2"/>
  <c r="AB37" i="2"/>
  <c r="Y18" i="2"/>
  <c r="W29" i="2"/>
  <c r="X29" i="2"/>
  <c r="AF29" i="2"/>
  <c r="Z36" i="2"/>
  <c r="X38" i="2"/>
  <c r="X41" i="2"/>
  <c r="V44" i="2"/>
  <c r="AC18" i="2"/>
  <c r="V25" i="2"/>
  <c r="AF25" i="2"/>
  <c r="AA29" i="2"/>
  <c r="AF37" i="2"/>
  <c r="Z38" i="2"/>
  <c r="AB25" i="2"/>
  <c r="W25" i="2"/>
  <c r="V29" i="2"/>
  <c r="AB29" i="2"/>
  <c r="AF38" i="2"/>
  <c r="AA25" i="2"/>
  <c r="Z44" i="2"/>
  <c r="X39" i="2"/>
  <c r="AB39" i="2"/>
  <c r="AD39" i="2"/>
  <c r="W39" i="2"/>
  <c r="AA37" i="2"/>
  <c r="W37" i="2"/>
  <c r="AD37" i="2"/>
  <c r="AD36" i="2"/>
  <c r="V36" i="2"/>
  <c r="AF36" i="2"/>
  <c r="X36" i="2"/>
  <c r="AD33" i="2"/>
  <c r="X33" i="2"/>
  <c r="AD31" i="2"/>
  <c r="W31" i="2"/>
  <c r="X31" i="2"/>
  <c r="AB31" i="2"/>
  <c r="X30" i="2"/>
  <c r="Z30" i="2"/>
  <c r="AF30" i="2"/>
  <c r="W27" i="2"/>
  <c r="X27" i="2"/>
  <c r="AB27" i="2"/>
  <c r="AD27" i="2"/>
  <c r="AC26" i="2"/>
  <c r="AD23" i="2"/>
  <c r="W23" i="2"/>
  <c r="X23" i="2"/>
  <c r="X21" i="2"/>
  <c r="AD21" i="2"/>
  <c r="AB17" i="2"/>
  <c r="V17" i="2"/>
  <c r="AF17" i="2"/>
  <c r="W17" i="2"/>
  <c r="AA17" i="2"/>
  <c r="X16" i="2"/>
  <c r="AF16" i="2"/>
  <c r="AG16" i="2"/>
  <c r="W16" i="2"/>
  <c r="AE19" i="2"/>
  <c r="AD22" i="2"/>
  <c r="AB34" i="2"/>
  <c r="Z35" i="2"/>
  <c r="AB42" i="2"/>
  <c r="Z43" i="2"/>
  <c r="V19" i="2"/>
  <c r="AE21" i="2"/>
  <c r="AB32" i="2"/>
  <c r="Z33" i="2"/>
  <c r="V34" i="2"/>
  <c r="V35" i="2"/>
  <c r="AF35" i="2"/>
  <c r="AB40" i="2"/>
  <c r="Z41" i="2"/>
  <c r="AD42" i="2"/>
  <c r="W14" i="2"/>
  <c r="AE14" i="2"/>
  <c r="AA16" i="2"/>
  <c r="X17" i="2"/>
  <c r="AD17" i="2"/>
  <c r="AD18" i="2"/>
  <c r="W19" i="2"/>
  <c r="AB19" i="2"/>
  <c r="V21" i="2"/>
  <c r="AA21" i="2"/>
  <c r="AF21" i="2"/>
  <c r="Y22" i="2"/>
  <c r="Z23" i="2"/>
  <c r="AE23" i="2"/>
  <c r="X25" i="2"/>
  <c r="AD25" i="2"/>
  <c r="Z27" i="2"/>
  <c r="AE27" i="2"/>
  <c r="AD29" i="2"/>
  <c r="AB30" i="2"/>
  <c r="Z31" i="2"/>
  <c r="AE31" i="2"/>
  <c r="V32" i="2"/>
  <c r="AD32" i="2"/>
  <c r="V33" i="2"/>
  <c r="AA33" i="2"/>
  <c r="AF33" i="2"/>
  <c r="X34" i="2"/>
  <c r="AF34" i="2"/>
  <c r="W35" i="2"/>
  <c r="AB35" i="2"/>
  <c r="AB38" i="2"/>
  <c r="Z39" i="2"/>
  <c r="AE39" i="2"/>
  <c r="V40" i="2"/>
  <c r="AD40" i="2"/>
  <c r="V41" i="2"/>
  <c r="AA41" i="2"/>
  <c r="AF41" i="2"/>
  <c r="X42" i="2"/>
  <c r="AF42" i="2"/>
  <c r="W43" i="2"/>
  <c r="AB43" i="2"/>
  <c r="AD44" i="2"/>
  <c r="Z19" i="2"/>
  <c r="AE35" i="2"/>
  <c r="AE43" i="2"/>
  <c r="AB14" i="2"/>
  <c r="AA19" i="2"/>
  <c r="AF19" i="2"/>
  <c r="Z21" i="2"/>
  <c r="X22" i="2"/>
  <c r="AE33" i="2"/>
  <c r="AD34" i="2"/>
  <c r="AA35" i="2"/>
  <c r="AE41" i="2"/>
  <c r="V42" i="2"/>
  <c r="V43" i="2"/>
  <c r="AA43" i="2"/>
  <c r="AF43" i="2"/>
  <c r="X14" i="2"/>
  <c r="AF14" i="2"/>
  <c r="AB16" i="2"/>
  <c r="Z17" i="2"/>
  <c r="AE17" i="2"/>
  <c r="X19" i="2"/>
  <c r="AD19" i="2"/>
  <c r="W21" i="2"/>
  <c r="AB21" i="2"/>
  <c r="V23" i="2"/>
  <c r="AA23" i="2"/>
  <c r="AF23" i="2"/>
  <c r="Z25" i="2"/>
  <c r="AE25" i="2"/>
  <c r="X26" i="2"/>
  <c r="V27" i="2"/>
  <c r="AA27" i="2"/>
  <c r="AF27" i="2"/>
  <c r="Z29" i="2"/>
  <c r="AE29" i="2"/>
  <c r="V30" i="2"/>
  <c r="AD30" i="2"/>
  <c r="V31" i="2"/>
  <c r="AA31" i="2"/>
  <c r="AF31" i="2"/>
  <c r="X32" i="2"/>
  <c r="AF32" i="2"/>
  <c r="W33" i="2"/>
  <c r="AB33" i="2"/>
  <c r="Z34" i="2"/>
  <c r="X35" i="2"/>
  <c r="AD35" i="2"/>
  <c r="AB36" i="2"/>
  <c r="Z37" i="2"/>
  <c r="AE37" i="2"/>
  <c r="V38" i="2"/>
  <c r="AD38" i="2"/>
  <c r="V39" i="2"/>
  <c r="AA39" i="2"/>
  <c r="AF39" i="2"/>
  <c r="X40" i="2"/>
  <c r="AF40" i="2"/>
  <c r="W41" i="2"/>
  <c r="AB41" i="2"/>
  <c r="Z42" i="2"/>
  <c r="X43" i="2"/>
  <c r="AD43" i="2"/>
  <c r="AC13" i="2"/>
  <c r="AC15" i="2"/>
  <c r="AB28" i="2"/>
  <c r="V13" i="2"/>
  <c r="Z13" i="2"/>
  <c r="AD13" i="2"/>
  <c r="V15" i="2"/>
  <c r="Z15" i="2"/>
  <c r="AD15" i="2"/>
  <c r="V20" i="2"/>
  <c r="AB20" i="2"/>
  <c r="AG20" i="2"/>
  <c r="V24" i="2"/>
  <c r="AB24" i="2"/>
  <c r="Y26" i="2"/>
  <c r="V28" i="2"/>
  <c r="AD28" i="2"/>
  <c r="AG13" i="2"/>
  <c r="Y15" i="2"/>
  <c r="AG15" i="2"/>
  <c r="Z20" i="2"/>
  <c r="AE24" i="2"/>
  <c r="AA24" i="2"/>
  <c r="W24" i="2"/>
  <c r="AF24" i="2"/>
  <c r="W13" i="2"/>
  <c r="AA13" i="2"/>
  <c r="AE13" i="2"/>
  <c r="Y14" i="2"/>
  <c r="AC14" i="2"/>
  <c r="AG14" i="2"/>
  <c r="W15" i="2"/>
  <c r="AA15" i="2"/>
  <c r="AE15" i="2"/>
  <c r="Y16" i="2"/>
  <c r="AC16" i="2"/>
  <c r="AE18" i="2"/>
  <c r="AA18" i="2"/>
  <c r="W18" i="2"/>
  <c r="Z18" i="2"/>
  <c r="AF18" i="2"/>
  <c r="X20" i="2"/>
  <c r="AE22" i="2"/>
  <c r="AA22" i="2"/>
  <c r="W22" i="2"/>
  <c r="Z22" i="2"/>
  <c r="AF22" i="2"/>
  <c r="X24" i="2"/>
  <c r="AC24" i="2"/>
  <c r="AE26" i="2"/>
  <c r="AA26" i="2"/>
  <c r="W26" i="2"/>
  <c r="Z26" i="2"/>
  <c r="AF26" i="2"/>
  <c r="X28" i="2"/>
  <c r="Y13" i="2"/>
  <c r="AE20" i="2"/>
  <c r="AA20" i="2"/>
  <c r="W20" i="2"/>
  <c r="AF20" i="2"/>
  <c r="Z24" i="2"/>
  <c r="AG28" i="2"/>
  <c r="AC28" i="2"/>
  <c r="Y28" i="2"/>
  <c r="AE28" i="2"/>
  <c r="AA28" i="2"/>
  <c r="W28" i="2"/>
  <c r="X13" i="2"/>
  <c r="AB13" i="2"/>
  <c r="V14" i="2"/>
  <c r="Z14" i="2"/>
  <c r="X15" i="2"/>
  <c r="AB15" i="2"/>
  <c r="V16" i="2"/>
  <c r="Z16" i="2"/>
  <c r="AD16" i="2"/>
  <c r="V18" i="2"/>
  <c r="AB18" i="2"/>
  <c r="AG18" i="2"/>
  <c r="Y20" i="2"/>
  <c r="AD20" i="2"/>
  <c r="V22" i="2"/>
  <c r="AB22" i="2"/>
  <c r="AG22" i="2"/>
  <c r="Y24" i="2"/>
  <c r="AD24" i="2"/>
  <c r="V26" i="2"/>
  <c r="AB26" i="2"/>
  <c r="AG26" i="2"/>
  <c r="Z28" i="2"/>
  <c r="Y17" i="2"/>
  <c r="AC17" i="2"/>
  <c r="Y19" i="2"/>
  <c r="AC19" i="2"/>
  <c r="Y21" i="2"/>
  <c r="AC21" i="2"/>
  <c r="Y23" i="2"/>
  <c r="AC23" i="2"/>
  <c r="Y25" i="2"/>
  <c r="AC25" i="2"/>
  <c r="Y27" i="2"/>
  <c r="AC27" i="2"/>
  <c r="Y29" i="2"/>
  <c r="AC29" i="2"/>
  <c r="W30" i="2"/>
  <c r="AA30" i="2"/>
  <c r="AE30" i="2"/>
  <c r="Y31" i="2"/>
  <c r="AC31" i="2"/>
  <c r="W32" i="2"/>
  <c r="AA32" i="2"/>
  <c r="AE32" i="2"/>
  <c r="Y33" i="2"/>
  <c r="AC33" i="2"/>
  <c r="W34" i="2"/>
  <c r="AA34" i="2"/>
  <c r="AE34" i="2"/>
  <c r="Y35" i="2"/>
  <c r="AC35" i="2"/>
  <c r="W36" i="2"/>
  <c r="AA36" i="2"/>
  <c r="AE36" i="2"/>
  <c r="Y37" i="2"/>
  <c r="AC37" i="2"/>
  <c r="W38" i="2"/>
  <c r="AA38" i="2"/>
  <c r="AE38" i="2"/>
  <c r="Y39" i="2"/>
  <c r="AC39" i="2"/>
  <c r="W40" i="2"/>
  <c r="AA40" i="2"/>
  <c r="AE40" i="2"/>
  <c r="Y41" i="2"/>
  <c r="AC41" i="2"/>
  <c r="W42" i="2"/>
  <c r="AA42" i="2"/>
  <c r="AE42" i="2"/>
  <c r="Y43" i="2"/>
  <c r="AC43" i="2"/>
  <c r="W44" i="2"/>
  <c r="AA44" i="2"/>
  <c r="AE44" i="2"/>
  <c r="X44" i="2"/>
  <c r="AB44" i="2"/>
  <c r="AF44" i="2"/>
  <c r="Y30" i="2"/>
  <c r="AC30" i="2"/>
  <c r="Y32" i="2"/>
  <c r="AC32" i="2"/>
  <c r="Y34" i="2"/>
  <c r="AC34" i="2"/>
  <c r="Y36" i="2"/>
  <c r="AC36" i="2"/>
  <c r="Y38" i="2"/>
  <c r="AC38" i="2"/>
  <c r="Y40" i="2"/>
  <c r="AC40" i="2"/>
  <c r="Y42" i="2"/>
  <c r="AC42" i="2"/>
  <c r="Y44" i="2"/>
  <c r="AC44" i="2"/>
  <c r="B6" i="3" l="1"/>
  <c r="D7" i="3" s="1"/>
  <c r="AF12" i="2"/>
  <c r="O12" i="2" s="1"/>
  <c r="AA12" i="2"/>
  <c r="J12" i="2" s="1"/>
  <c r="W12" i="2"/>
  <c r="F12" i="2" s="1"/>
  <c r="AG12" i="2"/>
  <c r="P12" i="2" s="1"/>
  <c r="AD12" i="2"/>
  <c r="M12" i="2" s="1"/>
  <c r="AB12" i="2"/>
  <c r="K12" i="2" s="1"/>
  <c r="Z12" i="2"/>
  <c r="I12" i="2" s="1"/>
  <c r="AC12" i="2"/>
  <c r="L12" i="2" s="1"/>
  <c r="X12" i="2"/>
  <c r="G12" i="2" s="1"/>
  <c r="Y12" i="2"/>
  <c r="H12" i="2" s="1"/>
  <c r="AE12" i="2"/>
  <c r="N12" i="2" s="1"/>
  <c r="V12" i="2"/>
  <c r="E12" i="2" s="1"/>
  <c r="B6" i="2" l="1"/>
  <c r="D7" i="2" s="1"/>
</calcChain>
</file>

<file path=xl/sharedStrings.xml><?xml version="1.0" encoding="utf-8"?>
<sst xmlns="http://schemas.openxmlformats.org/spreadsheetml/2006/main" count="290" uniqueCount="62">
  <si>
    <t>扇風機</t>
    <rPh sb="0" eb="3">
      <t>センプウキ</t>
    </rPh>
    <phoneticPr fontId="1"/>
  </si>
  <si>
    <t>ハロゲンヒーター</t>
    <phoneticPr fontId="1"/>
  </si>
  <si>
    <t>こたつ</t>
    <phoneticPr fontId="1"/>
  </si>
  <si>
    <t>電気カーペット</t>
    <rPh sb="0" eb="2">
      <t>デンキ</t>
    </rPh>
    <phoneticPr fontId="1"/>
  </si>
  <si>
    <t>エアコン（冷房）</t>
    <rPh sb="5" eb="7">
      <t>レイボウ</t>
    </rPh>
    <phoneticPr fontId="1"/>
  </si>
  <si>
    <t>エアコン（暖房）</t>
    <rPh sb="5" eb="7">
      <t>ダンボウ</t>
    </rPh>
    <phoneticPr fontId="1"/>
  </si>
  <si>
    <t>冷蔵庫（動力機）</t>
    <rPh sb="0" eb="3">
      <t>レイゾウコ</t>
    </rPh>
    <rPh sb="4" eb="7">
      <t>ドウリョクキ</t>
    </rPh>
    <phoneticPr fontId="1"/>
  </si>
  <si>
    <t>電気ポット</t>
    <rPh sb="0" eb="2">
      <t>デンキ</t>
    </rPh>
    <phoneticPr fontId="1"/>
  </si>
  <si>
    <t>電子レンジ</t>
    <rPh sb="0" eb="2">
      <t>デンシ</t>
    </rPh>
    <phoneticPr fontId="1"/>
  </si>
  <si>
    <t>炊飯器</t>
    <rPh sb="0" eb="3">
      <t>スイハンキ</t>
    </rPh>
    <phoneticPr fontId="1"/>
  </si>
  <si>
    <t>IHクッキングヒーター</t>
    <phoneticPr fontId="1"/>
  </si>
  <si>
    <t>照明①</t>
    <rPh sb="0" eb="2">
      <t>ショウメイ</t>
    </rPh>
    <phoneticPr fontId="1"/>
  </si>
  <si>
    <t>照明②</t>
    <rPh sb="0" eb="2">
      <t>ショウメイ</t>
    </rPh>
    <phoneticPr fontId="1"/>
  </si>
  <si>
    <t>照明③</t>
    <rPh sb="0" eb="2">
      <t>ショウメイ</t>
    </rPh>
    <phoneticPr fontId="1"/>
  </si>
  <si>
    <t>テレビ</t>
    <phoneticPr fontId="1"/>
  </si>
  <si>
    <t>掃除機</t>
    <rPh sb="0" eb="3">
      <t>ソウジキ</t>
    </rPh>
    <phoneticPr fontId="1"/>
  </si>
  <si>
    <t>洗濯機（洗濯）</t>
    <rPh sb="0" eb="3">
      <t>センタッキ</t>
    </rPh>
    <rPh sb="4" eb="6">
      <t>センタク</t>
    </rPh>
    <phoneticPr fontId="1"/>
  </si>
  <si>
    <t>洗濯機（乾燥）</t>
    <rPh sb="0" eb="3">
      <t>センタッキ</t>
    </rPh>
    <rPh sb="4" eb="6">
      <t>カンソウ</t>
    </rPh>
    <phoneticPr fontId="1"/>
  </si>
  <si>
    <t>アイロン</t>
    <phoneticPr fontId="1"/>
  </si>
  <si>
    <t>ドライヤー</t>
    <phoneticPr fontId="1"/>
  </si>
  <si>
    <t>卓上用IHクッキングヒーター</t>
    <rPh sb="0" eb="2">
      <t>タクジョウ</t>
    </rPh>
    <rPh sb="2" eb="3">
      <t>ヨウ</t>
    </rPh>
    <phoneticPr fontId="1"/>
  </si>
  <si>
    <t>ホットプレート</t>
    <phoneticPr fontId="1"/>
  </si>
  <si>
    <t>温水洗浄便座（便座）</t>
    <rPh sb="0" eb="2">
      <t>オンスイ</t>
    </rPh>
    <rPh sb="2" eb="4">
      <t>センジョウ</t>
    </rPh>
    <rPh sb="4" eb="6">
      <t>ベンザ</t>
    </rPh>
    <rPh sb="7" eb="9">
      <t>ベンザ</t>
    </rPh>
    <phoneticPr fontId="1"/>
  </si>
  <si>
    <t>温水洗浄便座（温水）</t>
    <rPh sb="0" eb="2">
      <t>オンスイ</t>
    </rPh>
    <rPh sb="2" eb="4">
      <t>センジョウ</t>
    </rPh>
    <rPh sb="4" eb="6">
      <t>ベンザ</t>
    </rPh>
    <rPh sb="7" eb="9">
      <t>オンスイ</t>
    </rPh>
    <phoneticPr fontId="1"/>
  </si>
  <si>
    <t>その他：</t>
    <rPh sb="2" eb="3">
      <t>タ</t>
    </rPh>
    <phoneticPr fontId="1"/>
  </si>
  <si>
    <t>W</t>
    <phoneticPr fontId="1"/>
  </si>
  <si>
    <t>食器洗い乾燥機</t>
    <rPh sb="0" eb="2">
      <t>ショッキ</t>
    </rPh>
    <rPh sb="2" eb="3">
      <t>アラ</t>
    </rPh>
    <rPh sb="4" eb="7">
      <t>カンソウキ</t>
    </rPh>
    <phoneticPr fontId="1"/>
  </si>
  <si>
    <t>最大</t>
    <rPh sb="0" eb="2">
      <t>サイダイ</t>
    </rPh>
    <phoneticPr fontId="1"/>
  </si>
  <si>
    <t>アンペア数が高くなる季節</t>
    <rPh sb="4" eb="5">
      <t>スウ</t>
    </rPh>
    <rPh sb="6" eb="7">
      <t>タカ</t>
    </rPh>
    <rPh sb="10" eb="12">
      <t>キセツ</t>
    </rPh>
    <phoneticPr fontId="1"/>
  </si>
  <si>
    <t>V</t>
    <phoneticPr fontId="1"/>
  </si>
  <si>
    <t>※住まいの電圧：</t>
    <rPh sb="1" eb="2">
      <t>ス</t>
    </rPh>
    <rPh sb="5" eb="7">
      <t>デンアツ</t>
    </rPh>
    <phoneticPr fontId="1"/>
  </si>
  <si>
    <t>　</t>
    <phoneticPr fontId="1"/>
  </si>
  <si>
    <t>合計アンペア数</t>
    <rPh sb="0" eb="2">
      <t>ゴウケイ</t>
    </rPh>
    <rPh sb="6" eb="7">
      <t>スウ</t>
    </rPh>
    <phoneticPr fontId="1"/>
  </si>
  <si>
    <r>
      <rPr>
        <sz val="11"/>
        <color theme="5" tint="-0.249977111117893"/>
        <rFont val="Yu Gothic"/>
        <family val="3"/>
        <charset val="128"/>
        <scheme val="minor"/>
      </rPr>
      <t>石油</t>
    </r>
    <r>
      <rPr>
        <sz val="11"/>
        <color theme="1"/>
        <rFont val="Yu Gothic"/>
        <family val="2"/>
        <scheme val="minor"/>
      </rPr>
      <t xml:space="preserve">ファンヒーター
</t>
    </r>
    <r>
      <rPr>
        <sz val="11"/>
        <color theme="5" tint="-0.249977111117893"/>
        <rFont val="Yu Gothic"/>
        <family val="3"/>
        <charset val="128"/>
        <scheme val="minor"/>
      </rPr>
      <t>(燃焼時)※点火時650W</t>
    </r>
    <rPh sb="0" eb="2">
      <t>セキユ</t>
    </rPh>
    <rPh sb="11" eb="14">
      <t>ネンショウジ</t>
    </rPh>
    <rPh sb="16" eb="18">
      <t>テンカ</t>
    </rPh>
    <rPh sb="18" eb="19">
      <t>ジ</t>
    </rPh>
    <phoneticPr fontId="1"/>
  </si>
  <si>
    <t>オーブントースター</t>
    <phoneticPr fontId="1"/>
  </si>
  <si>
    <t>7時前後
（朝の準備）</t>
    <rPh sb="1" eb="2">
      <t>ジ</t>
    </rPh>
    <rPh sb="2" eb="4">
      <t>ゼンゴ</t>
    </rPh>
    <rPh sb="6" eb="7">
      <t>アサ</t>
    </rPh>
    <rPh sb="8" eb="10">
      <t>ジュンビ</t>
    </rPh>
    <phoneticPr fontId="1"/>
  </si>
  <si>
    <t>20時前後
（お風呂）</t>
    <rPh sb="2" eb="3">
      <t>ジ</t>
    </rPh>
    <rPh sb="3" eb="5">
      <t>ゼンゴ</t>
    </rPh>
    <rPh sb="8" eb="10">
      <t>フロ</t>
    </rPh>
    <phoneticPr fontId="1"/>
  </si>
  <si>
    <r>
      <t>照明①</t>
    </r>
    <r>
      <rPr>
        <sz val="11"/>
        <color theme="5" tint="-0.249977111117893"/>
        <rFont val="Yu Gothic"/>
        <family val="3"/>
        <charset val="128"/>
        <scheme val="minor"/>
      </rPr>
      <t>トイレ・玄関</t>
    </r>
    <rPh sb="0" eb="2">
      <t>ショウメイ</t>
    </rPh>
    <rPh sb="7" eb="9">
      <t>ゲンカン</t>
    </rPh>
    <phoneticPr fontId="1"/>
  </si>
  <si>
    <r>
      <t>照明②</t>
    </r>
    <r>
      <rPr>
        <sz val="11"/>
        <color theme="5" tint="-0.249977111117893"/>
        <rFont val="Yu Gothic"/>
        <family val="3"/>
        <charset val="128"/>
        <scheme val="minor"/>
      </rPr>
      <t>居間・リビング</t>
    </r>
    <rPh sb="0" eb="2">
      <t>ショウメイ</t>
    </rPh>
    <phoneticPr fontId="1"/>
  </si>
  <si>
    <t>暑い夏！</t>
    <rPh sb="0" eb="1">
      <t>アツ</t>
    </rPh>
    <rPh sb="2" eb="3">
      <t>ナツ</t>
    </rPh>
    <phoneticPr fontId="1"/>
  </si>
  <si>
    <t>寒い冬！</t>
    <rPh sb="0" eb="1">
      <t>サム</t>
    </rPh>
    <rPh sb="2" eb="3">
      <t>フユ</t>
    </rPh>
    <phoneticPr fontId="1"/>
  </si>
  <si>
    <r>
      <rPr>
        <b/>
        <sz val="11"/>
        <color rgb="FFFF0000"/>
        <rFont val="Yu Gothic"/>
        <family val="3"/>
        <charset val="128"/>
        <scheme val="minor"/>
      </rPr>
      <t>　最大</t>
    </r>
    <r>
      <rPr>
        <sz val="11"/>
        <rFont val="Yu Gothic"/>
        <family val="3"/>
        <charset val="128"/>
        <scheme val="minor"/>
      </rPr>
      <t>：全同時使用</t>
    </r>
    <r>
      <rPr>
        <sz val="11"/>
        <color theme="1"/>
        <rFont val="Yu Gothic"/>
        <family val="2"/>
        <scheme val="minor"/>
      </rPr>
      <t>｜</t>
    </r>
    <r>
      <rPr>
        <b/>
        <sz val="11"/>
        <color rgb="FF0070C0"/>
        <rFont val="Yu Gothic"/>
        <family val="3"/>
        <charset val="128"/>
        <scheme val="minor"/>
      </rPr>
      <t>分散</t>
    </r>
    <r>
      <rPr>
        <sz val="11"/>
        <color theme="1"/>
        <rFont val="Yu Gothic"/>
        <family val="2"/>
        <scheme val="minor"/>
      </rPr>
      <t>：同時使用回避</t>
    </r>
    <rPh sb="1" eb="3">
      <t>サイダイ</t>
    </rPh>
    <rPh sb="4" eb="5">
      <t>ゼン</t>
    </rPh>
    <rPh sb="5" eb="7">
      <t>ドウジ</t>
    </rPh>
    <rPh sb="7" eb="9">
      <t>シヨウ</t>
    </rPh>
    <rPh sb="10" eb="12">
      <t>ブンサン</t>
    </rPh>
    <rPh sb="13" eb="15">
      <t>ドウジ</t>
    </rPh>
    <rPh sb="15" eb="17">
      <t>シヨウ</t>
    </rPh>
    <rPh sb="17" eb="19">
      <t>カイヒ</t>
    </rPh>
    <phoneticPr fontId="1"/>
  </si>
  <si>
    <t>分散</t>
    <rPh sb="0" eb="2">
      <t>ブンサン</t>
    </rPh>
    <phoneticPr fontId="1"/>
  </si>
  <si>
    <t>1日の中で
家電を多く使う時間</t>
    <rPh sb="1" eb="2">
      <t>ニチ</t>
    </rPh>
    <rPh sb="3" eb="4">
      <t>ナカ</t>
    </rPh>
    <rPh sb="6" eb="8">
      <t>カデン</t>
    </rPh>
    <rPh sb="9" eb="10">
      <t>オオ</t>
    </rPh>
    <rPh sb="11" eb="12">
      <t>ツカ</t>
    </rPh>
    <rPh sb="13" eb="15">
      <t>ジカン</t>
    </rPh>
    <phoneticPr fontId="1"/>
  </si>
  <si>
    <t>1日の中で
家電を多く使う時間帯</t>
    <rPh sb="1" eb="2">
      <t>ニチ</t>
    </rPh>
    <rPh sb="3" eb="4">
      <t>ナカ</t>
    </rPh>
    <rPh sb="6" eb="8">
      <t>カデン</t>
    </rPh>
    <rPh sb="9" eb="10">
      <t>オオ</t>
    </rPh>
    <rPh sb="11" eb="12">
      <t>ツカ</t>
    </rPh>
    <rPh sb="13" eb="15">
      <t>ジカン</t>
    </rPh>
    <rPh sb="15" eb="16">
      <t>タイ</t>
    </rPh>
    <phoneticPr fontId="1"/>
  </si>
  <si>
    <r>
      <rPr>
        <sz val="11"/>
        <color rgb="FFFF0000"/>
        <rFont val="Yu Gothic"/>
        <family val="3"/>
        <charset val="128"/>
        <scheme val="minor"/>
      </rPr>
      <t>最大</t>
    </r>
    <r>
      <rPr>
        <sz val="11"/>
        <rFont val="Yu Gothic"/>
        <family val="3"/>
        <charset val="128"/>
        <scheme val="minor"/>
      </rPr>
      <t>：全同時使用</t>
    </r>
    <r>
      <rPr>
        <sz val="11"/>
        <color theme="1"/>
        <rFont val="Yu Gothic"/>
        <family val="2"/>
        <scheme val="minor"/>
      </rPr>
      <t>｜</t>
    </r>
    <r>
      <rPr>
        <b/>
        <sz val="11"/>
        <color rgb="FF0070C0"/>
        <rFont val="Yu Gothic"/>
        <family val="3"/>
        <charset val="128"/>
        <scheme val="minor"/>
      </rPr>
      <t>分散</t>
    </r>
    <r>
      <rPr>
        <sz val="11"/>
        <color theme="1"/>
        <rFont val="Yu Gothic"/>
        <family val="2"/>
        <scheme val="minor"/>
      </rPr>
      <t>：同時使用回避</t>
    </r>
    <rPh sb="0" eb="2">
      <t>サイダイ</t>
    </rPh>
    <rPh sb="3" eb="4">
      <t>ゼン</t>
    </rPh>
    <rPh sb="4" eb="6">
      <t>ドウジ</t>
    </rPh>
    <rPh sb="6" eb="8">
      <t>シヨウ</t>
    </rPh>
    <rPh sb="9" eb="11">
      <t>ブンサン</t>
    </rPh>
    <rPh sb="12" eb="14">
      <t>ドウジ</t>
    </rPh>
    <rPh sb="14" eb="16">
      <t>シヨウ</t>
    </rPh>
    <rPh sb="16" eb="18">
      <t>カイヒ</t>
    </rPh>
    <phoneticPr fontId="1"/>
  </si>
  <si>
    <t>あなたの最適な契約アンペア数</t>
    <rPh sb="4" eb="6">
      <t>サイテキ</t>
    </rPh>
    <phoneticPr fontId="1"/>
  </si>
  <si>
    <t>（</t>
    <phoneticPr fontId="1"/>
  </si>
  <si>
    <t>ゆとり</t>
    <phoneticPr fontId="1"/>
  </si>
  <si>
    <t>）</t>
    <phoneticPr fontId="1"/>
  </si>
  <si>
    <t>この黄色マスに記入ください</t>
    <rPh sb="2" eb="4">
      <t>キイロ</t>
    </rPh>
    <rPh sb="7" eb="9">
      <t>キニュウ</t>
    </rPh>
    <phoneticPr fontId="1"/>
  </si>
  <si>
    <t>ハロゲンヒーター</t>
  </si>
  <si>
    <t>ファンヒーター</t>
  </si>
  <si>
    <t>こたつ</t>
  </si>
  <si>
    <t>IHクッキングヒーター</t>
  </si>
  <si>
    <t>テレビ</t>
  </si>
  <si>
    <t>アイロン</t>
  </si>
  <si>
    <t>ドライヤー</t>
  </si>
  <si>
    <t>ホットプレート</t>
  </si>
  <si>
    <t>【シミュレーション結果】</t>
    <phoneticPr fontId="1"/>
  </si>
  <si>
    <t>【シミュレーション結果】</t>
    <rPh sb="9" eb="11">
      <t>ケッカ</t>
    </rPh>
    <phoneticPr fontId="1"/>
  </si>
  <si>
    <t>17時前後
（夕食作り）</t>
    <rPh sb="2" eb="3">
      <t>ジ</t>
    </rPh>
    <rPh sb="3" eb="5">
      <t>ゼンゴ</t>
    </rPh>
    <rPh sb="7" eb="9">
      <t>ユウショク</t>
    </rPh>
    <rPh sb="9" eb="10">
      <t>ヅク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</si>
</sst>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&quot;A&quot;"/>
    <numFmt numFmtId="177" formatCode="General\ &quot;A&quot;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rgb="FF0070C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1"/>
      <color theme="5" tint="-0.249977111117893"/>
      <name val="Yu Gothic"/>
      <family val="3"/>
      <charset val="128"/>
      <scheme val="minor"/>
    </font>
    <font>
      <sz val="11"/>
      <color theme="5" tint="-0.249977111117893"/>
      <name val="Yu Gothic"/>
      <family val="2"/>
      <scheme val="minor"/>
    </font>
    <font>
      <sz val="11"/>
      <color theme="5" tint="-0.249977111117893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20"/>
      <color rgb="FF0070C0"/>
      <name val="Yu Gothic"/>
      <family val="3"/>
      <charset val="128"/>
      <scheme val="minor"/>
    </font>
    <font>
      <b/>
      <sz val="14"/>
      <color rgb="FF0070C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20" fontId="8" fillId="2" borderId="10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13" fillId="3" borderId="25" xfId="0" applyNumberFormat="1" applyFont="1" applyFill="1" applyBorder="1" applyAlignment="1">
      <alignment horizontal="right" vertical="center"/>
    </xf>
    <xf numFmtId="177" fontId="13" fillId="3" borderId="27" xfId="0" applyNumberFormat="1" applyFont="1" applyFill="1" applyBorder="1" applyAlignment="1">
      <alignment horizontal="right" vertical="center"/>
    </xf>
    <xf numFmtId="177" fontId="13" fillId="3" borderId="0" xfId="0" applyNumberFormat="1" applyFont="1" applyFill="1" applyBorder="1" applyAlignment="1">
      <alignment horizontal="center" vertical="center"/>
    </xf>
    <xf numFmtId="177" fontId="13" fillId="3" borderId="28" xfId="0" applyNumberFormat="1" applyFont="1" applyFill="1" applyBorder="1" applyAlignment="1">
      <alignment horizontal="center" vertical="center"/>
    </xf>
    <xf numFmtId="177" fontId="14" fillId="3" borderId="0" xfId="0" applyNumberFormat="1" applyFont="1" applyFill="1" applyBorder="1" applyAlignment="1">
      <alignment horizontal="center" vertical="center"/>
    </xf>
    <xf numFmtId="177" fontId="13" fillId="3" borderId="26" xfId="0" applyNumberFormat="1" applyFont="1" applyFill="1" applyBorder="1" applyAlignment="1">
      <alignment horizontal="center" vertical="center"/>
    </xf>
    <xf numFmtId="177" fontId="13" fillId="3" borderId="29" xfId="0" applyNumberFormat="1" applyFont="1" applyFill="1" applyBorder="1" applyAlignment="1">
      <alignment horizontal="center" vertical="center"/>
    </xf>
    <xf numFmtId="176" fontId="14" fillId="3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mokuvillage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259773</xdr:colOff>
      <xdr:row>0</xdr:row>
      <xdr:rowOff>156880</xdr:rowOff>
    </xdr:from>
    <xdr:ext cx="4031873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9F2F6B-6FA6-4874-96FB-1A975017FF89}"/>
            </a:ext>
          </a:extLst>
        </xdr:cNvPr>
        <xdr:cNvSpPr txBox="1"/>
      </xdr:nvSpPr>
      <xdr:spPr>
        <a:xfrm>
          <a:off x="259773" y="156880"/>
          <a:ext cx="4031873" cy="52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/>
            <a:t>　契約アンペア数の確認シート　</a:t>
          </a:r>
        </a:p>
      </xdr:txBody>
    </xdr:sp>
    <xdr:clientData/>
  </xdr:oneCellAnchor>
  <xdr:oneCellAnchor>
    <xdr:from>
      <xdr:col>18</xdr:col>
      <xdr:colOff>32410</xdr:colOff>
      <xdr:row>4</xdr:row>
      <xdr:rowOff>266206</xdr:rowOff>
    </xdr:from>
    <xdr:ext cx="2262158" cy="47859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C706AB-CE65-4FB0-A997-58F041C38484}"/>
            </a:ext>
          </a:extLst>
        </xdr:cNvPr>
        <xdr:cNvSpPr txBox="1"/>
      </xdr:nvSpPr>
      <xdr:spPr>
        <a:xfrm>
          <a:off x="9252610" y="1237756"/>
          <a:ext cx="2262158" cy="478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使用アンペア数一覧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259773</xdr:colOff>
      <xdr:row>0</xdr:row>
      <xdr:rowOff>156880</xdr:rowOff>
    </xdr:from>
    <xdr:ext cx="4031873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0817AB-AF13-4B77-AD44-8BEFBEA3FB74}"/>
            </a:ext>
          </a:extLst>
        </xdr:cNvPr>
        <xdr:cNvSpPr txBox="1"/>
      </xdr:nvSpPr>
      <xdr:spPr>
        <a:xfrm>
          <a:off x="259773" y="156880"/>
          <a:ext cx="4031873" cy="52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/>
            <a:t>　契約アンペア数の確認シート　</a:t>
          </a:r>
        </a:p>
      </xdr:txBody>
    </xdr:sp>
    <xdr:clientData/>
  </xdr:oneCellAnchor>
  <xdr:oneCellAnchor>
    <xdr:from>
      <xdr:col>18</xdr:col>
      <xdr:colOff>32410</xdr:colOff>
      <xdr:row>4</xdr:row>
      <xdr:rowOff>266206</xdr:rowOff>
    </xdr:from>
    <xdr:ext cx="2262158" cy="47859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769BD3-7DC1-4549-8015-794FD44AB164}"/>
            </a:ext>
          </a:extLst>
        </xdr:cNvPr>
        <xdr:cNvSpPr txBox="1"/>
      </xdr:nvSpPr>
      <xdr:spPr>
        <a:xfrm>
          <a:off x="9230839" y="1245920"/>
          <a:ext cx="2262158" cy="4785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使用アンペア数一覧</a:t>
          </a:r>
        </a:p>
      </xdr:txBody>
    </xdr:sp>
    <xdr:clientData/>
  </xdr:oneCellAnchor>
  <xdr:twoCellAnchor editAs="oneCell">
    <xdr:from>
      <xdr:col>1</xdr:col>
      <xdr:colOff>515471</xdr:colOff>
      <xdr:row>14</xdr:row>
      <xdr:rowOff>100853</xdr:rowOff>
    </xdr:from>
    <xdr:to>
      <xdr:col>2</xdr:col>
      <xdr:colOff>101039</xdr:colOff>
      <xdr:row>18</xdr:row>
      <xdr:rowOff>199396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EDC4788-C80D-42CB-B602-B7FE47927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2" y="3585882"/>
          <a:ext cx="1109568" cy="1286367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435429</xdr:colOff>
      <xdr:row>14</xdr:row>
      <xdr:rowOff>231323</xdr:rowOff>
    </xdr:from>
    <xdr:to>
      <xdr:col>9</xdr:col>
      <xdr:colOff>34604</xdr:colOff>
      <xdr:row>19</xdr:row>
      <xdr:rowOff>61726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F829855-403E-4AE1-B46A-F0F7A125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3755573"/>
          <a:ext cx="1109568" cy="1286367"/>
        </a:xfrm>
        <a:prstGeom prst="rect">
          <a:avLst/>
        </a:prstGeom>
      </xdr:spPr>
    </xdr:pic>
    <xdr:clientData/>
  </xdr:twoCellAnchor>
  <xdr:twoCellAnchor editAs="oneCell">
    <xdr:from>
      <xdr:col>5</xdr:col>
      <xdr:colOff>108857</xdr:colOff>
      <xdr:row>2</xdr:row>
      <xdr:rowOff>95250</xdr:rowOff>
    </xdr:from>
    <xdr:to>
      <xdr:col>7</xdr:col>
      <xdr:colOff>211496</xdr:colOff>
      <xdr:row>8</xdr:row>
      <xdr:rowOff>34510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5827F80-0DF3-4E23-83EF-C49090D2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0464" y="585107"/>
          <a:ext cx="1109568" cy="1286367"/>
        </a:xfrm>
        <a:prstGeom prst="rect">
          <a:avLst/>
        </a:prstGeom>
      </xdr:spPr>
    </xdr:pic>
    <xdr:clientData/>
  </xdr:twoCellAnchor>
  <xdr:twoCellAnchor editAs="oneCell">
    <xdr:from>
      <xdr:col>4</xdr:col>
      <xdr:colOff>127907</xdr:colOff>
      <xdr:row>37</xdr:row>
      <xdr:rowOff>114302</xdr:rowOff>
    </xdr:from>
    <xdr:to>
      <xdr:col>5</xdr:col>
      <xdr:colOff>356884</xdr:colOff>
      <xdr:row>39</xdr:row>
      <xdr:rowOff>204107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CE49D15D-1F6B-4BFC-9DFF-4B2860E82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86050" y="9734552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6</xdr:col>
      <xdr:colOff>130626</xdr:colOff>
      <xdr:row>37</xdr:row>
      <xdr:rowOff>117025</xdr:rowOff>
    </xdr:from>
    <xdr:to>
      <xdr:col>7</xdr:col>
      <xdr:colOff>359602</xdr:colOff>
      <xdr:row>39</xdr:row>
      <xdr:rowOff>206830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2A67B6B-FF05-4D70-9961-C75DAA663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5697" y="9737275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10</xdr:col>
      <xdr:colOff>117021</xdr:colOff>
      <xdr:row>37</xdr:row>
      <xdr:rowOff>117024</xdr:rowOff>
    </xdr:from>
    <xdr:to>
      <xdr:col>11</xdr:col>
      <xdr:colOff>345998</xdr:colOff>
      <xdr:row>39</xdr:row>
      <xdr:rowOff>206829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5ADFD30E-6287-4750-B7F1-80AE6F553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95950" y="9737274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12</xdr:col>
      <xdr:colOff>119740</xdr:colOff>
      <xdr:row>37</xdr:row>
      <xdr:rowOff>119747</xdr:rowOff>
    </xdr:from>
    <xdr:to>
      <xdr:col>13</xdr:col>
      <xdr:colOff>348717</xdr:colOff>
      <xdr:row>39</xdr:row>
      <xdr:rowOff>209552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97B7C4E8-3F2B-43EF-B3AF-FD09B035F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597" y="9739997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4</xdr:col>
      <xdr:colOff>117022</xdr:colOff>
      <xdr:row>32</xdr:row>
      <xdr:rowOff>117023</xdr:rowOff>
    </xdr:from>
    <xdr:to>
      <xdr:col>5</xdr:col>
      <xdr:colOff>345999</xdr:colOff>
      <xdr:row>34</xdr:row>
      <xdr:rowOff>206828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1D2718F-5E90-4BF8-A2BD-FC32B0C70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5165" y="8281309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32</xdr:row>
      <xdr:rowOff>119746</xdr:rowOff>
    </xdr:from>
    <xdr:to>
      <xdr:col>11</xdr:col>
      <xdr:colOff>362327</xdr:colOff>
      <xdr:row>34</xdr:row>
      <xdr:rowOff>209551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9A10FBB0-A987-4ACD-A27C-5B5DCBB3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2279" y="8284032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4</xdr:col>
      <xdr:colOff>119745</xdr:colOff>
      <xdr:row>30</xdr:row>
      <xdr:rowOff>119745</xdr:rowOff>
    </xdr:from>
    <xdr:to>
      <xdr:col>5</xdr:col>
      <xdr:colOff>348722</xdr:colOff>
      <xdr:row>32</xdr:row>
      <xdr:rowOff>209550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42D20F31-B7F3-4A41-A5DD-56C9A48D4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7888" y="7794174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136073</xdr:colOff>
      <xdr:row>30</xdr:row>
      <xdr:rowOff>122468</xdr:rowOff>
    </xdr:from>
    <xdr:to>
      <xdr:col>11</xdr:col>
      <xdr:colOff>365050</xdr:colOff>
      <xdr:row>32</xdr:row>
      <xdr:rowOff>212273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CE8169B-78EC-400A-A2B8-76262662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02" y="7796897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136075</xdr:colOff>
      <xdr:row>29</xdr:row>
      <xdr:rowOff>108861</xdr:rowOff>
    </xdr:from>
    <xdr:to>
      <xdr:col>5</xdr:col>
      <xdr:colOff>365052</xdr:colOff>
      <xdr:row>31</xdr:row>
      <xdr:rowOff>198666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3EB65BE5-355A-4897-8301-FBBBB952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4218" y="7538361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152403</xdr:colOff>
      <xdr:row>29</xdr:row>
      <xdr:rowOff>111584</xdr:rowOff>
    </xdr:from>
    <xdr:to>
      <xdr:col>11</xdr:col>
      <xdr:colOff>381380</xdr:colOff>
      <xdr:row>31</xdr:row>
      <xdr:rowOff>201389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562E4E9E-1AC2-432D-8703-5A4BF21DF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31332" y="7541084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136072</xdr:colOff>
      <xdr:row>34</xdr:row>
      <xdr:rowOff>353785</xdr:rowOff>
    </xdr:from>
    <xdr:to>
      <xdr:col>7</xdr:col>
      <xdr:colOff>365048</xdr:colOff>
      <xdr:row>36</xdr:row>
      <xdr:rowOff>212269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21139CDD-CBF3-4C3B-A9A7-C33497679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01143" y="9007928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152400</xdr:colOff>
      <xdr:row>34</xdr:row>
      <xdr:rowOff>356508</xdr:rowOff>
    </xdr:from>
    <xdr:to>
      <xdr:col>13</xdr:col>
      <xdr:colOff>381377</xdr:colOff>
      <xdr:row>36</xdr:row>
      <xdr:rowOff>214992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AE424027-0DA3-4DE8-B6BB-7FB9B1959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8257" y="9010651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108856</xdr:colOff>
      <xdr:row>21</xdr:row>
      <xdr:rowOff>112936</xdr:rowOff>
    </xdr:from>
    <xdr:to>
      <xdr:col>7</xdr:col>
      <xdr:colOff>337832</xdr:colOff>
      <xdr:row>23</xdr:row>
      <xdr:rowOff>212265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EAEA5262-239B-4932-BDF8-41B7D8DB8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73927" y="5583007"/>
          <a:ext cx="732441" cy="589187"/>
        </a:xfrm>
        <a:prstGeom prst="rect">
          <a:avLst/>
        </a:prstGeom>
      </xdr:spPr>
    </xdr:pic>
    <xdr:clientData/>
  </xdr:twoCellAnchor>
  <xdr:twoCellAnchor editAs="oneCell">
    <xdr:from>
      <xdr:col>12</xdr:col>
      <xdr:colOff>125184</xdr:colOff>
      <xdr:row>21</xdr:row>
      <xdr:rowOff>125184</xdr:rowOff>
    </xdr:from>
    <xdr:to>
      <xdr:col>13</xdr:col>
      <xdr:colOff>354161</xdr:colOff>
      <xdr:row>23</xdr:row>
      <xdr:rowOff>214988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164E2C1-997F-4EF4-BF33-39664C2F4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1041" y="5595255"/>
          <a:ext cx="732441" cy="579662"/>
        </a:xfrm>
        <a:prstGeom prst="rect">
          <a:avLst/>
        </a:prstGeom>
      </xdr:spPr>
    </xdr:pic>
    <xdr:clientData/>
  </xdr:twoCellAnchor>
  <xdr:twoCellAnchor editAs="oneCell">
    <xdr:from>
      <xdr:col>4</xdr:col>
      <xdr:colOff>97971</xdr:colOff>
      <xdr:row>19</xdr:row>
      <xdr:rowOff>115658</xdr:rowOff>
    </xdr:from>
    <xdr:to>
      <xdr:col>5</xdr:col>
      <xdr:colOff>326948</xdr:colOff>
      <xdr:row>21</xdr:row>
      <xdr:rowOff>214988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6044A44A-323F-4AB3-9193-7A6470A89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56114" y="5095872"/>
          <a:ext cx="732441" cy="589187"/>
        </a:xfrm>
        <a:prstGeom prst="rect">
          <a:avLst/>
        </a:prstGeom>
      </xdr:spPr>
    </xdr:pic>
    <xdr:clientData/>
  </xdr:twoCellAnchor>
  <xdr:twoCellAnchor editAs="oneCell">
    <xdr:from>
      <xdr:col>10</xdr:col>
      <xdr:colOff>114299</xdr:colOff>
      <xdr:row>19</xdr:row>
      <xdr:rowOff>127906</xdr:rowOff>
    </xdr:from>
    <xdr:to>
      <xdr:col>11</xdr:col>
      <xdr:colOff>343276</xdr:colOff>
      <xdr:row>21</xdr:row>
      <xdr:rowOff>208186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C961870D-3FEE-40A3-B6D5-E692E2CD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93228" y="5108120"/>
          <a:ext cx="732441" cy="570137"/>
        </a:xfrm>
        <a:prstGeom prst="rect">
          <a:avLst/>
        </a:prstGeom>
      </xdr:spPr>
    </xdr:pic>
    <xdr:clientData/>
  </xdr:twoCellAnchor>
  <xdr:twoCellAnchor editAs="oneCell">
    <xdr:from>
      <xdr:col>8</xdr:col>
      <xdr:colOff>326571</xdr:colOff>
      <xdr:row>27</xdr:row>
      <xdr:rowOff>0</xdr:rowOff>
    </xdr:from>
    <xdr:to>
      <xdr:col>10</xdr:col>
      <xdr:colOff>429210</xdr:colOff>
      <xdr:row>32</xdr:row>
      <xdr:rowOff>61724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E68B5B6-3CBA-41FC-8B6C-29A3FD324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98571" y="6939643"/>
          <a:ext cx="1109568" cy="1286367"/>
        </a:xfrm>
        <a:prstGeom prst="rect">
          <a:avLst/>
        </a:prstGeom>
      </xdr:spPr>
    </xdr:pic>
    <xdr:clientData/>
  </xdr:twoCellAnchor>
  <xdr:twoCellAnchor editAs="oneCell">
    <xdr:from>
      <xdr:col>14</xdr:col>
      <xdr:colOff>40821</xdr:colOff>
      <xdr:row>40</xdr:row>
      <xdr:rowOff>13607</xdr:rowOff>
    </xdr:from>
    <xdr:to>
      <xdr:col>15</xdr:col>
      <xdr:colOff>489857</xdr:colOff>
      <xdr:row>43</xdr:row>
      <xdr:rowOff>216538</xdr:rowOff>
    </xdr:to>
    <xdr:pic>
      <xdr:nvPicPr>
        <xdr:cNvPr id="24" name="図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72EC6C-953C-4F5B-A16C-33B700BB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33607" y="10368643"/>
          <a:ext cx="952500" cy="937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73BD-83F6-4AC4-8C4B-B3192E5EA857}">
  <sheetPr>
    <pageSetUpPr fitToPage="1"/>
  </sheetPr>
  <dimension ref="A3:AG44"/>
  <sheetViews>
    <sheetView showGridLines="0" tabSelected="1" zoomScale="70" zoomScaleNormal="70" zoomScaleSheetLayoutView="70" zoomScalePageLayoutView="70" workbookViewId="0"/>
  </sheetViews>
  <sheetFormatPr defaultRowHeight="18.75"/>
  <cols>
    <col min="1" max="1" width="3.5" style="2" bestFit="1" customWidth="1"/>
    <col min="2" max="2" width="20" style="2" customWidth="1"/>
    <col min="3" max="3" width="6.625" style="2" customWidth="1"/>
    <col min="4" max="4" width="3.375" style="2" bestFit="1" customWidth="1"/>
    <col min="5" max="16" width="6.625" style="2" customWidth="1"/>
    <col min="17" max="18" width="4" style="2" bestFit="1" customWidth="1"/>
    <col min="19" max="19" width="20" style="2" customWidth="1"/>
    <col min="20" max="20" width="6.625" style="2" customWidth="1"/>
    <col min="21" max="21" width="3.375" style="2" bestFit="1" customWidth="1"/>
    <col min="22" max="33" width="6.625" style="2" customWidth="1"/>
    <col min="34" max="16384" width="9" style="2"/>
  </cols>
  <sheetData>
    <row r="3" spans="1:33" ht="19.5" customHeight="1" thickBot="1"/>
    <row r="4" spans="1:33" ht="19.5" customHeight="1">
      <c r="B4" s="59" t="s">
        <v>60</v>
      </c>
      <c r="C4" s="60"/>
      <c r="D4" s="60"/>
      <c r="E4" s="60"/>
      <c r="F4" s="61"/>
    </row>
    <row r="5" spans="1:33" ht="24.75" customHeight="1">
      <c r="B5" s="62" t="s">
        <v>46</v>
      </c>
      <c r="C5" s="63"/>
      <c r="D5" s="63"/>
      <c r="E5" s="63"/>
      <c r="F5" s="64"/>
      <c r="M5" s="65" t="s">
        <v>50</v>
      </c>
      <c r="N5" s="66"/>
      <c r="O5" s="66"/>
      <c r="P5" s="67"/>
    </row>
    <row r="6" spans="1:33" ht="18.75" customHeight="1">
      <c r="A6" s="2" t="s">
        <v>31</v>
      </c>
      <c r="B6" s="68">
        <f>ROUNDUP((MAX(F12,H12,J12,L12,N12,P12)),-1)</f>
        <v>0</v>
      </c>
      <c r="C6" s="70" t="s">
        <v>47</v>
      </c>
      <c r="D6" s="72" t="s">
        <v>48</v>
      </c>
      <c r="E6" s="72"/>
      <c r="F6" s="73" t="s">
        <v>49</v>
      </c>
      <c r="S6" s="5"/>
    </row>
    <row r="7" spans="1:33" ht="19.5" customHeight="1" thickBot="1">
      <c r="B7" s="69"/>
      <c r="C7" s="71"/>
      <c r="D7" s="75">
        <f>B6-MAX(F12,H12,J12,L12,N12,P12)</f>
        <v>0</v>
      </c>
      <c r="E7" s="75"/>
      <c r="F7" s="74"/>
      <c r="N7" s="8" t="s">
        <v>30</v>
      </c>
      <c r="O7" s="3">
        <v>100</v>
      </c>
      <c r="P7" s="2" t="s">
        <v>29</v>
      </c>
      <c r="S7" s="5"/>
    </row>
    <row r="8" spans="1:33" ht="5.0999999999999996" customHeight="1"/>
    <row r="9" spans="1:33">
      <c r="B9" s="53" t="s">
        <v>28</v>
      </c>
      <c r="C9" s="54"/>
      <c r="D9" s="55"/>
      <c r="E9" s="56" t="s">
        <v>39</v>
      </c>
      <c r="F9" s="57"/>
      <c r="G9" s="57"/>
      <c r="H9" s="57"/>
      <c r="I9" s="57"/>
      <c r="J9" s="58"/>
      <c r="K9" s="56" t="s">
        <v>40</v>
      </c>
      <c r="L9" s="57"/>
      <c r="M9" s="57"/>
      <c r="N9" s="57"/>
      <c r="O9" s="57"/>
      <c r="P9" s="58"/>
      <c r="S9" s="53" t="s">
        <v>28</v>
      </c>
      <c r="T9" s="54"/>
      <c r="U9" s="55"/>
      <c r="V9" s="56" t="str">
        <f>E9</f>
        <v>暑い夏！</v>
      </c>
      <c r="W9" s="57"/>
      <c r="X9" s="57"/>
      <c r="Y9" s="57"/>
      <c r="Z9" s="57"/>
      <c r="AA9" s="58"/>
      <c r="AB9" s="56" t="str">
        <f>K9</f>
        <v>寒い冬！</v>
      </c>
      <c r="AC9" s="57"/>
      <c r="AD9" s="57"/>
      <c r="AE9" s="57"/>
      <c r="AF9" s="57"/>
      <c r="AG9" s="58"/>
    </row>
    <row r="10" spans="1:33" ht="36.950000000000003" customHeight="1">
      <c r="B10" s="49" t="s">
        <v>44</v>
      </c>
      <c r="C10" s="50"/>
      <c r="D10" s="51"/>
      <c r="E10" s="47" t="s">
        <v>35</v>
      </c>
      <c r="F10" s="48"/>
      <c r="G10" s="47" t="s">
        <v>61</v>
      </c>
      <c r="H10" s="48"/>
      <c r="I10" s="47" t="s">
        <v>36</v>
      </c>
      <c r="J10" s="48"/>
      <c r="K10" s="47" t="s">
        <v>35</v>
      </c>
      <c r="L10" s="48"/>
      <c r="M10" s="47" t="s">
        <v>61</v>
      </c>
      <c r="N10" s="48"/>
      <c r="O10" s="47" t="s">
        <v>36</v>
      </c>
      <c r="P10" s="48"/>
      <c r="S10" s="49" t="s">
        <v>43</v>
      </c>
      <c r="T10" s="50"/>
      <c r="U10" s="51"/>
      <c r="V10" s="52" t="str">
        <f>E10</f>
        <v>7時前後
（朝の準備）</v>
      </c>
      <c r="W10" s="40"/>
      <c r="X10" s="39" t="str">
        <f>G10</f>
        <v>17時前後
（夕食作り）</v>
      </c>
      <c r="Y10" s="40"/>
      <c r="Z10" s="39" t="str">
        <f>I10</f>
        <v>20時前後
（お風呂）</v>
      </c>
      <c r="AA10" s="40"/>
      <c r="AB10" s="39" t="str">
        <f>K10</f>
        <v>7時前後
（朝の準備）</v>
      </c>
      <c r="AC10" s="40"/>
      <c r="AD10" s="39" t="str">
        <f>M10</f>
        <v>17時前後
（夕食作り）</v>
      </c>
      <c r="AE10" s="40"/>
      <c r="AF10" s="39" t="str">
        <f>O10</f>
        <v>20時前後
（お風呂）</v>
      </c>
      <c r="AG10" s="40"/>
    </row>
    <row r="11" spans="1:33">
      <c r="B11" s="41" t="s">
        <v>45</v>
      </c>
      <c r="C11" s="42"/>
      <c r="D11" s="43"/>
      <c r="E11" s="26" t="s">
        <v>27</v>
      </c>
      <c r="F11" s="11" t="s">
        <v>42</v>
      </c>
      <c r="G11" s="26" t="s">
        <v>27</v>
      </c>
      <c r="H11" s="11" t="s">
        <v>42</v>
      </c>
      <c r="I11" s="26" t="s">
        <v>27</v>
      </c>
      <c r="J11" s="11" t="s">
        <v>42</v>
      </c>
      <c r="K11" s="26" t="s">
        <v>27</v>
      </c>
      <c r="L11" s="11" t="s">
        <v>42</v>
      </c>
      <c r="M11" s="26" t="s">
        <v>27</v>
      </c>
      <c r="N11" s="11" t="s">
        <v>42</v>
      </c>
      <c r="O11" s="26" t="s">
        <v>27</v>
      </c>
      <c r="P11" s="11" t="s">
        <v>42</v>
      </c>
      <c r="S11" s="41" t="s">
        <v>41</v>
      </c>
      <c r="T11" s="42"/>
      <c r="U11" s="43"/>
      <c r="V11" s="26" t="s">
        <v>27</v>
      </c>
      <c r="W11" s="11" t="s">
        <v>42</v>
      </c>
      <c r="X11" s="26" t="s">
        <v>27</v>
      </c>
      <c r="Y11" s="11" t="s">
        <v>42</v>
      </c>
      <c r="Z11" s="26" t="s">
        <v>27</v>
      </c>
      <c r="AA11" s="11" t="s">
        <v>42</v>
      </c>
      <c r="AB11" s="26" t="s">
        <v>27</v>
      </c>
      <c r="AC11" s="11" t="s">
        <v>42</v>
      </c>
      <c r="AD11" s="26" t="s">
        <v>27</v>
      </c>
      <c r="AE11" s="11" t="s">
        <v>42</v>
      </c>
      <c r="AF11" s="26" t="s">
        <v>27</v>
      </c>
      <c r="AG11" s="11" t="s">
        <v>42</v>
      </c>
    </row>
    <row r="12" spans="1:33" ht="19.5" thickBot="1">
      <c r="B12" s="44" t="s">
        <v>32</v>
      </c>
      <c r="C12" s="45"/>
      <c r="D12" s="46"/>
      <c r="E12" s="27">
        <f t="shared" ref="E12:P12" si="0">V12</f>
        <v>0</v>
      </c>
      <c r="F12" s="12">
        <f t="shared" si="0"/>
        <v>0</v>
      </c>
      <c r="G12" s="27">
        <f t="shared" si="0"/>
        <v>0</v>
      </c>
      <c r="H12" s="12">
        <f t="shared" si="0"/>
        <v>0</v>
      </c>
      <c r="I12" s="27">
        <f t="shared" si="0"/>
        <v>0</v>
      </c>
      <c r="J12" s="12">
        <f t="shared" si="0"/>
        <v>0</v>
      </c>
      <c r="K12" s="27">
        <f t="shared" si="0"/>
        <v>0</v>
      </c>
      <c r="L12" s="12">
        <f t="shared" si="0"/>
        <v>0</v>
      </c>
      <c r="M12" s="27">
        <f t="shared" si="0"/>
        <v>0</v>
      </c>
      <c r="N12" s="12">
        <f t="shared" si="0"/>
        <v>0</v>
      </c>
      <c r="O12" s="27">
        <f t="shared" si="0"/>
        <v>0</v>
      </c>
      <c r="P12" s="12">
        <f t="shared" si="0"/>
        <v>0</v>
      </c>
      <c r="S12" s="44" t="s">
        <v>32</v>
      </c>
      <c r="T12" s="45"/>
      <c r="U12" s="46"/>
      <c r="V12" s="27">
        <f t="shared" ref="V12:AG12" si="1">SUM(V13:V44)</f>
        <v>0</v>
      </c>
      <c r="W12" s="12">
        <f t="shared" si="1"/>
        <v>0</v>
      </c>
      <c r="X12" s="27">
        <f t="shared" si="1"/>
        <v>0</v>
      </c>
      <c r="Y12" s="12">
        <f t="shared" si="1"/>
        <v>0</v>
      </c>
      <c r="Z12" s="27">
        <f t="shared" si="1"/>
        <v>0</v>
      </c>
      <c r="AA12" s="12">
        <f t="shared" si="1"/>
        <v>0</v>
      </c>
      <c r="AB12" s="27">
        <f t="shared" si="1"/>
        <v>0</v>
      </c>
      <c r="AC12" s="12">
        <f t="shared" si="1"/>
        <v>0</v>
      </c>
      <c r="AD12" s="27">
        <f t="shared" si="1"/>
        <v>0</v>
      </c>
      <c r="AE12" s="12">
        <f t="shared" si="1"/>
        <v>0</v>
      </c>
      <c r="AF12" s="27">
        <f t="shared" si="1"/>
        <v>0</v>
      </c>
      <c r="AG12" s="12">
        <f t="shared" si="1"/>
        <v>0</v>
      </c>
    </row>
    <row r="13" spans="1:33" ht="19.5" thickTop="1">
      <c r="B13" s="34" t="s">
        <v>4</v>
      </c>
      <c r="C13" s="35">
        <v>600</v>
      </c>
      <c r="D13" s="1" t="s">
        <v>25</v>
      </c>
      <c r="E13" s="37"/>
      <c r="F13" s="38"/>
      <c r="G13" s="37"/>
      <c r="H13" s="38"/>
      <c r="I13" s="37"/>
      <c r="J13" s="38"/>
      <c r="K13" s="37"/>
      <c r="L13" s="38"/>
      <c r="M13" s="37"/>
      <c r="N13" s="38"/>
      <c r="O13" s="37"/>
      <c r="P13" s="38"/>
      <c r="S13" s="6" t="str">
        <f t="shared" ref="S13:T44" si="2">B13</f>
        <v>エアコン（冷房）</v>
      </c>
      <c r="T13" s="7">
        <f t="shared" si="2"/>
        <v>600</v>
      </c>
      <c r="U13" s="4" t="s">
        <v>25</v>
      </c>
      <c r="V13" s="9">
        <f t="shared" ref="V13:AG34" si="3">$T13/$O$7*E13</f>
        <v>0</v>
      </c>
      <c r="W13" s="10">
        <f t="shared" si="3"/>
        <v>0</v>
      </c>
      <c r="X13" s="9">
        <f t="shared" si="3"/>
        <v>0</v>
      </c>
      <c r="Y13" s="10">
        <f t="shared" si="3"/>
        <v>0</v>
      </c>
      <c r="Z13" s="9">
        <f t="shared" si="3"/>
        <v>0</v>
      </c>
      <c r="AA13" s="10">
        <f t="shared" si="3"/>
        <v>0</v>
      </c>
      <c r="AB13" s="9">
        <f t="shared" si="3"/>
        <v>0</v>
      </c>
      <c r="AC13" s="10">
        <f t="shared" si="3"/>
        <v>0</v>
      </c>
      <c r="AD13" s="9">
        <f t="shared" si="3"/>
        <v>0</v>
      </c>
      <c r="AE13" s="10">
        <f t="shared" si="3"/>
        <v>0</v>
      </c>
      <c r="AF13" s="9">
        <f t="shared" si="3"/>
        <v>0</v>
      </c>
      <c r="AG13" s="10">
        <f t="shared" si="3"/>
        <v>0</v>
      </c>
    </row>
    <row r="14" spans="1:33">
      <c r="B14" s="21" t="s">
        <v>5</v>
      </c>
      <c r="C14" s="28">
        <v>700</v>
      </c>
      <c r="D14" s="4" t="s">
        <v>25</v>
      </c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S14" s="6" t="str">
        <f t="shared" si="2"/>
        <v>エアコン（暖房）</v>
      </c>
      <c r="T14" s="7">
        <f t="shared" si="2"/>
        <v>700</v>
      </c>
      <c r="U14" s="4" t="s">
        <v>25</v>
      </c>
      <c r="V14" s="9">
        <f t="shared" si="3"/>
        <v>0</v>
      </c>
      <c r="W14" s="10">
        <f t="shared" si="3"/>
        <v>0</v>
      </c>
      <c r="X14" s="9">
        <f t="shared" si="3"/>
        <v>0</v>
      </c>
      <c r="Y14" s="10">
        <f t="shared" si="3"/>
        <v>0</v>
      </c>
      <c r="Z14" s="9">
        <f t="shared" si="3"/>
        <v>0</v>
      </c>
      <c r="AA14" s="10">
        <f t="shared" si="3"/>
        <v>0</v>
      </c>
      <c r="AB14" s="9">
        <f t="shared" si="3"/>
        <v>0</v>
      </c>
      <c r="AC14" s="10">
        <f t="shared" si="3"/>
        <v>0</v>
      </c>
      <c r="AD14" s="9">
        <f t="shared" si="3"/>
        <v>0</v>
      </c>
      <c r="AE14" s="10">
        <f t="shared" si="3"/>
        <v>0</v>
      </c>
      <c r="AF14" s="9">
        <f t="shared" si="3"/>
        <v>0</v>
      </c>
      <c r="AG14" s="10">
        <f t="shared" si="3"/>
        <v>0</v>
      </c>
    </row>
    <row r="15" spans="1:33">
      <c r="B15" s="21" t="s">
        <v>0</v>
      </c>
      <c r="C15" s="28">
        <v>30</v>
      </c>
      <c r="D15" s="4" t="s">
        <v>25</v>
      </c>
      <c r="E15" s="23"/>
      <c r="F15" s="24"/>
      <c r="G15" s="23"/>
      <c r="H15" s="24"/>
      <c r="I15" s="23"/>
      <c r="J15" s="24"/>
      <c r="K15" s="23"/>
      <c r="L15" s="24"/>
      <c r="M15" s="23"/>
      <c r="N15" s="24"/>
      <c r="O15" s="23"/>
      <c r="P15" s="24"/>
      <c r="S15" s="6" t="str">
        <f t="shared" si="2"/>
        <v>扇風機</v>
      </c>
      <c r="T15" s="7">
        <f t="shared" si="2"/>
        <v>30</v>
      </c>
      <c r="U15" s="4" t="s">
        <v>25</v>
      </c>
      <c r="V15" s="9">
        <f t="shared" si="3"/>
        <v>0</v>
      </c>
      <c r="W15" s="10">
        <f t="shared" si="3"/>
        <v>0</v>
      </c>
      <c r="X15" s="9">
        <f t="shared" si="3"/>
        <v>0</v>
      </c>
      <c r="Y15" s="10">
        <f t="shared" si="3"/>
        <v>0</v>
      </c>
      <c r="Z15" s="9">
        <f t="shared" si="3"/>
        <v>0</v>
      </c>
      <c r="AA15" s="10">
        <f t="shared" si="3"/>
        <v>0</v>
      </c>
      <c r="AB15" s="9">
        <f t="shared" si="3"/>
        <v>0</v>
      </c>
      <c r="AC15" s="10">
        <f t="shared" si="3"/>
        <v>0</v>
      </c>
      <c r="AD15" s="9">
        <f t="shared" si="3"/>
        <v>0</v>
      </c>
      <c r="AE15" s="10">
        <f t="shared" si="3"/>
        <v>0</v>
      </c>
      <c r="AF15" s="9">
        <f t="shared" si="3"/>
        <v>0</v>
      </c>
      <c r="AG15" s="10">
        <f t="shared" si="3"/>
        <v>0</v>
      </c>
    </row>
    <row r="16" spans="1:33">
      <c r="B16" s="21" t="s">
        <v>51</v>
      </c>
      <c r="C16" s="28">
        <v>1200</v>
      </c>
      <c r="D16" s="4" t="s">
        <v>25</v>
      </c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S16" s="6" t="str">
        <f t="shared" si="2"/>
        <v>ハロゲンヒーター</v>
      </c>
      <c r="T16" s="7">
        <f t="shared" si="2"/>
        <v>1200</v>
      </c>
      <c r="U16" s="4" t="s">
        <v>25</v>
      </c>
      <c r="V16" s="9">
        <f t="shared" si="3"/>
        <v>0</v>
      </c>
      <c r="W16" s="10">
        <f t="shared" si="3"/>
        <v>0</v>
      </c>
      <c r="X16" s="9">
        <f t="shared" si="3"/>
        <v>0</v>
      </c>
      <c r="Y16" s="10">
        <f t="shared" si="3"/>
        <v>0</v>
      </c>
      <c r="Z16" s="9">
        <f t="shared" si="3"/>
        <v>0</v>
      </c>
      <c r="AA16" s="10">
        <f t="shared" si="3"/>
        <v>0</v>
      </c>
      <c r="AB16" s="9">
        <f t="shared" si="3"/>
        <v>0</v>
      </c>
      <c r="AC16" s="10">
        <f t="shared" si="3"/>
        <v>0</v>
      </c>
      <c r="AD16" s="9">
        <f t="shared" si="3"/>
        <v>0</v>
      </c>
      <c r="AE16" s="10">
        <f t="shared" si="3"/>
        <v>0</v>
      </c>
      <c r="AF16" s="9">
        <f t="shared" si="3"/>
        <v>0</v>
      </c>
      <c r="AG16" s="10">
        <f t="shared" si="3"/>
        <v>0</v>
      </c>
    </row>
    <row r="17" spans="2:33">
      <c r="B17" s="21" t="s">
        <v>52</v>
      </c>
      <c r="C17" s="28">
        <v>600</v>
      </c>
      <c r="D17" s="4" t="s">
        <v>25</v>
      </c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S17" s="6" t="str">
        <f t="shared" si="2"/>
        <v>ファンヒーター</v>
      </c>
      <c r="T17" s="7">
        <f t="shared" si="2"/>
        <v>600</v>
      </c>
      <c r="U17" s="4" t="s">
        <v>25</v>
      </c>
      <c r="V17" s="9">
        <f t="shared" si="3"/>
        <v>0</v>
      </c>
      <c r="W17" s="10">
        <f t="shared" si="3"/>
        <v>0</v>
      </c>
      <c r="X17" s="9">
        <f t="shared" si="3"/>
        <v>0</v>
      </c>
      <c r="Y17" s="10">
        <f t="shared" si="3"/>
        <v>0</v>
      </c>
      <c r="Z17" s="9">
        <f t="shared" si="3"/>
        <v>0</v>
      </c>
      <c r="AA17" s="10">
        <f t="shared" si="3"/>
        <v>0</v>
      </c>
      <c r="AB17" s="9">
        <f t="shared" si="3"/>
        <v>0</v>
      </c>
      <c r="AC17" s="10">
        <f t="shared" si="3"/>
        <v>0</v>
      </c>
      <c r="AD17" s="9">
        <f t="shared" si="3"/>
        <v>0</v>
      </c>
      <c r="AE17" s="10">
        <f t="shared" si="3"/>
        <v>0</v>
      </c>
      <c r="AF17" s="9">
        <f t="shared" si="3"/>
        <v>0</v>
      </c>
      <c r="AG17" s="10">
        <f t="shared" si="3"/>
        <v>0</v>
      </c>
    </row>
    <row r="18" spans="2:33">
      <c r="B18" s="21" t="s">
        <v>53</v>
      </c>
      <c r="C18" s="28">
        <v>500</v>
      </c>
      <c r="D18" s="4" t="s">
        <v>25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S18" s="6" t="str">
        <f t="shared" si="2"/>
        <v>こたつ</v>
      </c>
      <c r="T18" s="7">
        <f t="shared" si="2"/>
        <v>500</v>
      </c>
      <c r="U18" s="4" t="s">
        <v>25</v>
      </c>
      <c r="V18" s="9">
        <f t="shared" si="3"/>
        <v>0</v>
      </c>
      <c r="W18" s="10">
        <f t="shared" si="3"/>
        <v>0</v>
      </c>
      <c r="X18" s="9">
        <f t="shared" si="3"/>
        <v>0</v>
      </c>
      <c r="Y18" s="10">
        <f t="shared" si="3"/>
        <v>0</v>
      </c>
      <c r="Z18" s="9">
        <f t="shared" si="3"/>
        <v>0</v>
      </c>
      <c r="AA18" s="10">
        <f t="shared" si="3"/>
        <v>0</v>
      </c>
      <c r="AB18" s="9">
        <f t="shared" si="3"/>
        <v>0</v>
      </c>
      <c r="AC18" s="10">
        <f t="shared" si="3"/>
        <v>0</v>
      </c>
      <c r="AD18" s="9">
        <f t="shared" si="3"/>
        <v>0</v>
      </c>
      <c r="AE18" s="10">
        <f t="shared" si="3"/>
        <v>0</v>
      </c>
      <c r="AF18" s="9">
        <f t="shared" si="3"/>
        <v>0</v>
      </c>
      <c r="AG18" s="10">
        <f t="shared" si="3"/>
        <v>0</v>
      </c>
    </row>
    <row r="19" spans="2:33">
      <c r="B19" s="21" t="s">
        <v>3</v>
      </c>
      <c r="C19" s="28">
        <v>800</v>
      </c>
      <c r="D19" s="4" t="s">
        <v>25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S19" s="6" t="str">
        <f t="shared" si="2"/>
        <v>電気カーペット</v>
      </c>
      <c r="T19" s="7">
        <f t="shared" si="2"/>
        <v>800</v>
      </c>
      <c r="U19" s="4" t="s">
        <v>25</v>
      </c>
      <c r="V19" s="9">
        <f t="shared" si="3"/>
        <v>0</v>
      </c>
      <c r="W19" s="10">
        <f t="shared" si="3"/>
        <v>0</v>
      </c>
      <c r="X19" s="9">
        <f t="shared" si="3"/>
        <v>0</v>
      </c>
      <c r="Y19" s="10">
        <f t="shared" si="3"/>
        <v>0</v>
      </c>
      <c r="Z19" s="9">
        <f t="shared" si="3"/>
        <v>0</v>
      </c>
      <c r="AA19" s="10">
        <f t="shared" si="3"/>
        <v>0</v>
      </c>
      <c r="AB19" s="9">
        <f t="shared" si="3"/>
        <v>0</v>
      </c>
      <c r="AC19" s="10">
        <f t="shared" si="3"/>
        <v>0</v>
      </c>
      <c r="AD19" s="9">
        <f t="shared" si="3"/>
        <v>0</v>
      </c>
      <c r="AE19" s="10">
        <f t="shared" si="3"/>
        <v>0</v>
      </c>
      <c r="AF19" s="9">
        <f t="shared" si="3"/>
        <v>0</v>
      </c>
      <c r="AG19" s="10">
        <f t="shared" si="3"/>
        <v>0</v>
      </c>
    </row>
    <row r="20" spans="2:33">
      <c r="B20" s="21" t="s">
        <v>6</v>
      </c>
      <c r="C20" s="28">
        <v>250</v>
      </c>
      <c r="D20" s="4" t="s">
        <v>25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S20" s="6" t="str">
        <f t="shared" si="2"/>
        <v>冷蔵庫（動力機）</v>
      </c>
      <c r="T20" s="7">
        <f t="shared" si="2"/>
        <v>250</v>
      </c>
      <c r="U20" s="4" t="s">
        <v>25</v>
      </c>
      <c r="V20" s="9">
        <f t="shared" si="3"/>
        <v>0</v>
      </c>
      <c r="W20" s="10">
        <f t="shared" si="3"/>
        <v>0</v>
      </c>
      <c r="X20" s="9">
        <f t="shared" si="3"/>
        <v>0</v>
      </c>
      <c r="Y20" s="10">
        <f t="shared" si="3"/>
        <v>0</v>
      </c>
      <c r="Z20" s="9">
        <f t="shared" si="3"/>
        <v>0</v>
      </c>
      <c r="AA20" s="10">
        <f t="shared" si="3"/>
        <v>0</v>
      </c>
      <c r="AB20" s="9">
        <f t="shared" si="3"/>
        <v>0</v>
      </c>
      <c r="AC20" s="10">
        <f t="shared" si="3"/>
        <v>0</v>
      </c>
      <c r="AD20" s="9">
        <f t="shared" si="3"/>
        <v>0</v>
      </c>
      <c r="AE20" s="10">
        <f t="shared" si="3"/>
        <v>0</v>
      </c>
      <c r="AF20" s="9">
        <f t="shared" si="3"/>
        <v>0</v>
      </c>
      <c r="AG20" s="10">
        <f t="shared" si="3"/>
        <v>0</v>
      </c>
    </row>
    <row r="21" spans="2:33">
      <c r="B21" s="21" t="s">
        <v>7</v>
      </c>
      <c r="C21" s="28">
        <v>1000</v>
      </c>
      <c r="D21" s="29" t="s">
        <v>25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S21" s="6" t="str">
        <f t="shared" si="2"/>
        <v>電気ポット</v>
      </c>
      <c r="T21" s="7">
        <f t="shared" si="2"/>
        <v>1000</v>
      </c>
      <c r="U21" s="4" t="s">
        <v>25</v>
      </c>
      <c r="V21" s="9">
        <f t="shared" si="3"/>
        <v>0</v>
      </c>
      <c r="W21" s="10">
        <f t="shared" si="3"/>
        <v>0</v>
      </c>
      <c r="X21" s="9">
        <f t="shared" si="3"/>
        <v>0</v>
      </c>
      <c r="Y21" s="10">
        <f t="shared" si="3"/>
        <v>0</v>
      </c>
      <c r="Z21" s="9">
        <f t="shared" si="3"/>
        <v>0</v>
      </c>
      <c r="AA21" s="10">
        <f t="shared" si="3"/>
        <v>0</v>
      </c>
      <c r="AB21" s="9">
        <f t="shared" si="3"/>
        <v>0</v>
      </c>
      <c r="AC21" s="10">
        <f t="shared" si="3"/>
        <v>0</v>
      </c>
      <c r="AD21" s="9">
        <f t="shared" si="3"/>
        <v>0</v>
      </c>
      <c r="AE21" s="10">
        <f t="shared" si="3"/>
        <v>0</v>
      </c>
      <c r="AF21" s="9">
        <f t="shared" si="3"/>
        <v>0</v>
      </c>
      <c r="AG21" s="10">
        <f t="shared" si="3"/>
        <v>0</v>
      </c>
    </row>
    <row r="22" spans="2:33">
      <c r="B22" s="21" t="s">
        <v>8</v>
      </c>
      <c r="C22" s="28">
        <v>700</v>
      </c>
      <c r="D22" s="29" t="s">
        <v>25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S22" s="6" t="str">
        <f t="shared" si="2"/>
        <v>電子レンジ</v>
      </c>
      <c r="T22" s="7">
        <f t="shared" si="2"/>
        <v>700</v>
      </c>
      <c r="U22" s="4" t="s">
        <v>25</v>
      </c>
      <c r="V22" s="9">
        <f t="shared" si="3"/>
        <v>0</v>
      </c>
      <c r="W22" s="10">
        <f t="shared" si="3"/>
        <v>0</v>
      </c>
      <c r="X22" s="9">
        <f t="shared" si="3"/>
        <v>0</v>
      </c>
      <c r="Y22" s="10">
        <f t="shared" si="3"/>
        <v>0</v>
      </c>
      <c r="Z22" s="9">
        <f t="shared" si="3"/>
        <v>0</v>
      </c>
      <c r="AA22" s="10">
        <f t="shared" si="3"/>
        <v>0</v>
      </c>
      <c r="AB22" s="9">
        <f t="shared" si="3"/>
        <v>0</v>
      </c>
      <c r="AC22" s="10">
        <f t="shared" si="3"/>
        <v>0</v>
      </c>
      <c r="AD22" s="9">
        <f t="shared" si="3"/>
        <v>0</v>
      </c>
      <c r="AE22" s="10">
        <f t="shared" si="3"/>
        <v>0</v>
      </c>
      <c r="AF22" s="9">
        <f t="shared" si="3"/>
        <v>0</v>
      </c>
      <c r="AG22" s="10">
        <f t="shared" si="3"/>
        <v>0</v>
      </c>
    </row>
    <row r="23" spans="2:33">
      <c r="B23" s="21" t="s">
        <v>9</v>
      </c>
      <c r="C23" s="28">
        <v>1300</v>
      </c>
      <c r="D23" s="29" t="s">
        <v>25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S23" s="6" t="str">
        <f t="shared" si="2"/>
        <v>炊飯器</v>
      </c>
      <c r="T23" s="7">
        <f t="shared" si="2"/>
        <v>1300</v>
      </c>
      <c r="U23" s="4" t="s">
        <v>25</v>
      </c>
      <c r="V23" s="9">
        <f t="shared" si="3"/>
        <v>0</v>
      </c>
      <c r="W23" s="10">
        <f t="shared" si="3"/>
        <v>0</v>
      </c>
      <c r="X23" s="9">
        <f t="shared" si="3"/>
        <v>0</v>
      </c>
      <c r="Y23" s="10">
        <f t="shared" si="3"/>
        <v>0</v>
      </c>
      <c r="Z23" s="9">
        <f t="shared" si="3"/>
        <v>0</v>
      </c>
      <c r="AA23" s="10">
        <f t="shared" si="3"/>
        <v>0</v>
      </c>
      <c r="AB23" s="9">
        <f t="shared" si="3"/>
        <v>0</v>
      </c>
      <c r="AC23" s="10">
        <f t="shared" si="3"/>
        <v>0</v>
      </c>
      <c r="AD23" s="9">
        <f t="shared" si="3"/>
        <v>0</v>
      </c>
      <c r="AE23" s="10">
        <f t="shared" si="3"/>
        <v>0</v>
      </c>
      <c r="AF23" s="9">
        <f t="shared" si="3"/>
        <v>0</v>
      </c>
      <c r="AG23" s="10">
        <f t="shared" si="3"/>
        <v>0</v>
      </c>
    </row>
    <row r="24" spans="2:33">
      <c r="B24" s="21" t="s">
        <v>26</v>
      </c>
      <c r="C24" s="28">
        <v>1400</v>
      </c>
      <c r="D24" s="29" t="s">
        <v>25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S24" s="6" t="str">
        <f t="shared" si="2"/>
        <v>食器洗い乾燥機</v>
      </c>
      <c r="T24" s="7">
        <f t="shared" si="2"/>
        <v>1400</v>
      </c>
      <c r="U24" s="4" t="s">
        <v>25</v>
      </c>
      <c r="V24" s="9">
        <f t="shared" si="3"/>
        <v>0</v>
      </c>
      <c r="W24" s="10">
        <f t="shared" si="3"/>
        <v>0</v>
      </c>
      <c r="X24" s="9">
        <f t="shared" si="3"/>
        <v>0</v>
      </c>
      <c r="Y24" s="10">
        <f t="shared" si="3"/>
        <v>0</v>
      </c>
      <c r="Z24" s="9">
        <f t="shared" si="3"/>
        <v>0</v>
      </c>
      <c r="AA24" s="10">
        <f t="shared" si="3"/>
        <v>0</v>
      </c>
      <c r="AB24" s="9">
        <f t="shared" si="3"/>
        <v>0</v>
      </c>
      <c r="AC24" s="10">
        <f t="shared" si="3"/>
        <v>0</v>
      </c>
      <c r="AD24" s="9">
        <f t="shared" si="3"/>
        <v>0</v>
      </c>
      <c r="AE24" s="10">
        <f t="shared" si="3"/>
        <v>0</v>
      </c>
      <c r="AF24" s="9">
        <f t="shared" si="3"/>
        <v>0</v>
      </c>
      <c r="AG24" s="10">
        <f t="shared" si="3"/>
        <v>0</v>
      </c>
    </row>
    <row r="25" spans="2:33">
      <c r="B25" s="21" t="s">
        <v>54</v>
      </c>
      <c r="C25" s="28">
        <v>2500</v>
      </c>
      <c r="D25" s="29" t="s">
        <v>25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S25" s="6" t="str">
        <f t="shared" si="2"/>
        <v>IHクッキングヒーター</v>
      </c>
      <c r="T25" s="7">
        <f t="shared" si="2"/>
        <v>2500</v>
      </c>
      <c r="U25" s="4" t="s">
        <v>25</v>
      </c>
      <c r="V25" s="9">
        <f t="shared" si="3"/>
        <v>0</v>
      </c>
      <c r="W25" s="10">
        <f t="shared" si="3"/>
        <v>0</v>
      </c>
      <c r="X25" s="9">
        <f t="shared" si="3"/>
        <v>0</v>
      </c>
      <c r="Y25" s="10">
        <f t="shared" si="3"/>
        <v>0</v>
      </c>
      <c r="Z25" s="9">
        <f t="shared" si="3"/>
        <v>0</v>
      </c>
      <c r="AA25" s="10">
        <f t="shared" si="3"/>
        <v>0</v>
      </c>
      <c r="AB25" s="9">
        <f t="shared" si="3"/>
        <v>0</v>
      </c>
      <c r="AC25" s="10">
        <f t="shared" si="3"/>
        <v>0</v>
      </c>
      <c r="AD25" s="9">
        <f t="shared" si="3"/>
        <v>0</v>
      </c>
      <c r="AE25" s="10">
        <f t="shared" si="3"/>
        <v>0</v>
      </c>
      <c r="AF25" s="9">
        <f t="shared" si="3"/>
        <v>0</v>
      </c>
      <c r="AG25" s="10">
        <f t="shared" si="3"/>
        <v>0</v>
      </c>
    </row>
    <row r="26" spans="2:33">
      <c r="B26" s="21" t="s">
        <v>11</v>
      </c>
      <c r="C26" s="28">
        <v>30</v>
      </c>
      <c r="D26" s="29" t="s">
        <v>25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S26" s="6" t="str">
        <f t="shared" si="2"/>
        <v>照明①</v>
      </c>
      <c r="T26" s="7">
        <f t="shared" si="2"/>
        <v>30</v>
      </c>
      <c r="U26" s="4" t="s">
        <v>25</v>
      </c>
      <c r="V26" s="9">
        <f t="shared" si="3"/>
        <v>0</v>
      </c>
      <c r="W26" s="10">
        <f t="shared" si="3"/>
        <v>0</v>
      </c>
      <c r="X26" s="9">
        <f t="shared" si="3"/>
        <v>0</v>
      </c>
      <c r="Y26" s="10">
        <f t="shared" si="3"/>
        <v>0</v>
      </c>
      <c r="Z26" s="9">
        <f t="shared" si="3"/>
        <v>0</v>
      </c>
      <c r="AA26" s="10">
        <f t="shared" si="3"/>
        <v>0</v>
      </c>
      <c r="AB26" s="9">
        <f t="shared" si="3"/>
        <v>0</v>
      </c>
      <c r="AC26" s="10">
        <f t="shared" si="3"/>
        <v>0</v>
      </c>
      <c r="AD26" s="9">
        <f t="shared" si="3"/>
        <v>0</v>
      </c>
      <c r="AE26" s="10">
        <f t="shared" si="3"/>
        <v>0</v>
      </c>
      <c r="AF26" s="9">
        <f t="shared" si="3"/>
        <v>0</v>
      </c>
      <c r="AG26" s="10">
        <f t="shared" si="3"/>
        <v>0</v>
      </c>
    </row>
    <row r="27" spans="2:33">
      <c r="B27" s="21" t="s">
        <v>12</v>
      </c>
      <c r="C27" s="28">
        <v>30</v>
      </c>
      <c r="D27" s="29" t="s">
        <v>25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S27" s="6" t="str">
        <f t="shared" si="2"/>
        <v>照明②</v>
      </c>
      <c r="T27" s="7">
        <f t="shared" si="2"/>
        <v>30</v>
      </c>
      <c r="U27" s="4" t="s">
        <v>25</v>
      </c>
      <c r="V27" s="9">
        <f t="shared" si="3"/>
        <v>0</v>
      </c>
      <c r="W27" s="10">
        <f t="shared" si="3"/>
        <v>0</v>
      </c>
      <c r="X27" s="9">
        <f t="shared" si="3"/>
        <v>0</v>
      </c>
      <c r="Y27" s="10">
        <f t="shared" si="3"/>
        <v>0</v>
      </c>
      <c r="Z27" s="9">
        <f t="shared" si="3"/>
        <v>0</v>
      </c>
      <c r="AA27" s="10">
        <f t="shared" si="3"/>
        <v>0</v>
      </c>
      <c r="AB27" s="9">
        <f t="shared" si="3"/>
        <v>0</v>
      </c>
      <c r="AC27" s="10">
        <f t="shared" si="3"/>
        <v>0</v>
      </c>
      <c r="AD27" s="9">
        <f t="shared" si="3"/>
        <v>0</v>
      </c>
      <c r="AE27" s="10">
        <f t="shared" si="3"/>
        <v>0</v>
      </c>
      <c r="AF27" s="9">
        <f t="shared" si="3"/>
        <v>0</v>
      </c>
      <c r="AG27" s="10">
        <f t="shared" si="3"/>
        <v>0</v>
      </c>
    </row>
    <row r="28" spans="2:33">
      <c r="B28" s="21" t="s">
        <v>13</v>
      </c>
      <c r="C28" s="28">
        <v>30</v>
      </c>
      <c r="D28" s="29" t="s">
        <v>25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S28" s="6" t="str">
        <f t="shared" si="2"/>
        <v>照明③</v>
      </c>
      <c r="T28" s="7">
        <f t="shared" si="2"/>
        <v>30</v>
      </c>
      <c r="U28" s="4" t="s">
        <v>25</v>
      </c>
      <c r="V28" s="9">
        <f t="shared" si="3"/>
        <v>0</v>
      </c>
      <c r="W28" s="10">
        <f t="shared" si="3"/>
        <v>0</v>
      </c>
      <c r="X28" s="9">
        <f t="shared" si="3"/>
        <v>0</v>
      </c>
      <c r="Y28" s="10">
        <f t="shared" si="3"/>
        <v>0</v>
      </c>
      <c r="Z28" s="9">
        <f t="shared" si="3"/>
        <v>0</v>
      </c>
      <c r="AA28" s="10">
        <f t="shared" si="3"/>
        <v>0</v>
      </c>
      <c r="AB28" s="9">
        <f t="shared" si="3"/>
        <v>0</v>
      </c>
      <c r="AC28" s="10">
        <f t="shared" si="3"/>
        <v>0</v>
      </c>
      <c r="AD28" s="9">
        <f t="shared" si="3"/>
        <v>0</v>
      </c>
      <c r="AE28" s="10">
        <f t="shared" si="3"/>
        <v>0</v>
      </c>
      <c r="AF28" s="9">
        <f t="shared" si="3"/>
        <v>0</v>
      </c>
      <c r="AG28" s="10">
        <f t="shared" si="3"/>
        <v>0</v>
      </c>
    </row>
    <row r="29" spans="2:33">
      <c r="B29" s="21" t="s">
        <v>55</v>
      </c>
      <c r="C29" s="28">
        <v>210</v>
      </c>
      <c r="D29" s="29" t="s">
        <v>25</v>
      </c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S29" s="6" t="str">
        <f t="shared" si="2"/>
        <v>テレビ</v>
      </c>
      <c r="T29" s="7">
        <f t="shared" si="2"/>
        <v>210</v>
      </c>
      <c r="U29" s="4" t="s">
        <v>25</v>
      </c>
      <c r="V29" s="9">
        <f t="shared" si="3"/>
        <v>0</v>
      </c>
      <c r="W29" s="10">
        <f t="shared" si="3"/>
        <v>0</v>
      </c>
      <c r="X29" s="9">
        <f t="shared" si="3"/>
        <v>0</v>
      </c>
      <c r="Y29" s="10">
        <f t="shared" si="3"/>
        <v>0</v>
      </c>
      <c r="Z29" s="9">
        <f t="shared" si="3"/>
        <v>0</v>
      </c>
      <c r="AA29" s="10">
        <f t="shared" si="3"/>
        <v>0</v>
      </c>
      <c r="AB29" s="9">
        <f t="shared" si="3"/>
        <v>0</v>
      </c>
      <c r="AC29" s="10">
        <f t="shared" si="3"/>
        <v>0</v>
      </c>
      <c r="AD29" s="9">
        <f t="shared" si="3"/>
        <v>0</v>
      </c>
      <c r="AE29" s="10">
        <f t="shared" si="3"/>
        <v>0</v>
      </c>
      <c r="AF29" s="9">
        <f t="shared" si="3"/>
        <v>0</v>
      </c>
      <c r="AG29" s="10">
        <f t="shared" si="3"/>
        <v>0</v>
      </c>
    </row>
    <row r="30" spans="2:33">
      <c r="B30" s="21" t="s">
        <v>15</v>
      </c>
      <c r="C30" s="28">
        <v>1000</v>
      </c>
      <c r="D30" s="29" t="s">
        <v>25</v>
      </c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S30" s="6" t="str">
        <f t="shared" si="2"/>
        <v>掃除機</v>
      </c>
      <c r="T30" s="7">
        <f t="shared" si="2"/>
        <v>1000</v>
      </c>
      <c r="U30" s="4" t="s">
        <v>25</v>
      </c>
      <c r="V30" s="9">
        <f t="shared" si="3"/>
        <v>0</v>
      </c>
      <c r="W30" s="10">
        <f t="shared" si="3"/>
        <v>0</v>
      </c>
      <c r="X30" s="9">
        <f t="shared" si="3"/>
        <v>0</v>
      </c>
      <c r="Y30" s="10">
        <f t="shared" si="3"/>
        <v>0</v>
      </c>
      <c r="Z30" s="9">
        <f t="shared" si="3"/>
        <v>0</v>
      </c>
      <c r="AA30" s="10">
        <f t="shared" si="3"/>
        <v>0</v>
      </c>
      <c r="AB30" s="9">
        <f t="shared" si="3"/>
        <v>0</v>
      </c>
      <c r="AC30" s="10">
        <f t="shared" si="3"/>
        <v>0</v>
      </c>
      <c r="AD30" s="9">
        <f t="shared" si="3"/>
        <v>0</v>
      </c>
      <c r="AE30" s="10">
        <f t="shared" si="3"/>
        <v>0</v>
      </c>
      <c r="AF30" s="9">
        <f t="shared" si="3"/>
        <v>0</v>
      </c>
      <c r="AG30" s="10">
        <f t="shared" si="3"/>
        <v>0</v>
      </c>
    </row>
    <row r="31" spans="2:33">
      <c r="B31" s="21" t="s">
        <v>16</v>
      </c>
      <c r="C31" s="28">
        <v>200</v>
      </c>
      <c r="D31" s="29" t="s">
        <v>25</v>
      </c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S31" s="6" t="str">
        <f t="shared" si="2"/>
        <v>洗濯機（洗濯）</v>
      </c>
      <c r="T31" s="7">
        <f t="shared" si="2"/>
        <v>200</v>
      </c>
      <c r="U31" s="4" t="s">
        <v>25</v>
      </c>
      <c r="V31" s="9">
        <f t="shared" si="3"/>
        <v>0</v>
      </c>
      <c r="W31" s="10">
        <f t="shared" si="3"/>
        <v>0</v>
      </c>
      <c r="X31" s="9">
        <f t="shared" si="3"/>
        <v>0</v>
      </c>
      <c r="Y31" s="10">
        <f t="shared" si="3"/>
        <v>0</v>
      </c>
      <c r="Z31" s="9">
        <f t="shared" si="3"/>
        <v>0</v>
      </c>
      <c r="AA31" s="10">
        <f t="shared" si="3"/>
        <v>0</v>
      </c>
      <c r="AB31" s="9">
        <f t="shared" si="3"/>
        <v>0</v>
      </c>
      <c r="AC31" s="10">
        <f t="shared" si="3"/>
        <v>0</v>
      </c>
      <c r="AD31" s="9">
        <f t="shared" si="3"/>
        <v>0</v>
      </c>
      <c r="AE31" s="10">
        <f t="shared" si="3"/>
        <v>0</v>
      </c>
      <c r="AF31" s="9">
        <f t="shared" si="3"/>
        <v>0</v>
      </c>
      <c r="AG31" s="10">
        <f t="shared" si="3"/>
        <v>0</v>
      </c>
    </row>
    <row r="32" spans="2:33">
      <c r="B32" s="21" t="s">
        <v>17</v>
      </c>
      <c r="C32" s="28">
        <v>1300</v>
      </c>
      <c r="D32" s="29" t="s">
        <v>25</v>
      </c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S32" s="6" t="str">
        <f t="shared" si="2"/>
        <v>洗濯機（乾燥）</v>
      </c>
      <c r="T32" s="7">
        <f t="shared" si="2"/>
        <v>1300</v>
      </c>
      <c r="U32" s="4" t="s">
        <v>25</v>
      </c>
      <c r="V32" s="9">
        <f t="shared" si="3"/>
        <v>0</v>
      </c>
      <c r="W32" s="10">
        <f t="shared" si="3"/>
        <v>0</v>
      </c>
      <c r="X32" s="9">
        <f t="shared" si="3"/>
        <v>0</v>
      </c>
      <c r="Y32" s="10">
        <f t="shared" si="3"/>
        <v>0</v>
      </c>
      <c r="Z32" s="9">
        <f t="shared" si="3"/>
        <v>0</v>
      </c>
      <c r="AA32" s="10">
        <f t="shared" si="3"/>
        <v>0</v>
      </c>
      <c r="AB32" s="9">
        <f t="shared" si="3"/>
        <v>0</v>
      </c>
      <c r="AC32" s="10">
        <f t="shared" si="3"/>
        <v>0</v>
      </c>
      <c r="AD32" s="9">
        <f t="shared" si="3"/>
        <v>0</v>
      </c>
      <c r="AE32" s="10">
        <f t="shared" si="3"/>
        <v>0</v>
      </c>
      <c r="AF32" s="9">
        <f t="shared" si="3"/>
        <v>0</v>
      </c>
      <c r="AG32" s="10">
        <f t="shared" si="3"/>
        <v>0</v>
      </c>
    </row>
    <row r="33" spans="2:33">
      <c r="B33" s="21" t="s">
        <v>56</v>
      </c>
      <c r="C33" s="28">
        <v>1400</v>
      </c>
      <c r="D33" s="29" t="s">
        <v>25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S33" s="6" t="str">
        <f t="shared" si="2"/>
        <v>アイロン</v>
      </c>
      <c r="T33" s="7">
        <f t="shared" si="2"/>
        <v>1400</v>
      </c>
      <c r="U33" s="4" t="s">
        <v>25</v>
      </c>
      <c r="V33" s="9">
        <f t="shared" si="3"/>
        <v>0</v>
      </c>
      <c r="W33" s="10">
        <f t="shared" si="3"/>
        <v>0</v>
      </c>
      <c r="X33" s="9">
        <f t="shared" si="3"/>
        <v>0</v>
      </c>
      <c r="Y33" s="10">
        <f t="shared" si="3"/>
        <v>0</v>
      </c>
      <c r="Z33" s="9">
        <f t="shared" si="3"/>
        <v>0</v>
      </c>
      <c r="AA33" s="10">
        <f t="shared" si="3"/>
        <v>0</v>
      </c>
      <c r="AB33" s="9">
        <f t="shared" si="3"/>
        <v>0</v>
      </c>
      <c r="AC33" s="10">
        <f t="shared" si="3"/>
        <v>0</v>
      </c>
      <c r="AD33" s="9">
        <f t="shared" si="3"/>
        <v>0</v>
      </c>
      <c r="AE33" s="10">
        <f t="shared" si="3"/>
        <v>0</v>
      </c>
      <c r="AF33" s="9">
        <f t="shared" si="3"/>
        <v>0</v>
      </c>
      <c r="AG33" s="10">
        <f t="shared" si="3"/>
        <v>0</v>
      </c>
    </row>
    <row r="34" spans="2:33">
      <c r="B34" s="21" t="s">
        <v>57</v>
      </c>
      <c r="C34" s="28">
        <v>1200</v>
      </c>
      <c r="D34" s="29" t="s">
        <v>25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S34" s="6" t="str">
        <f t="shared" si="2"/>
        <v>ドライヤー</v>
      </c>
      <c r="T34" s="7">
        <f t="shared" si="2"/>
        <v>1200</v>
      </c>
      <c r="U34" s="4" t="s">
        <v>25</v>
      </c>
      <c r="V34" s="9">
        <f t="shared" si="3"/>
        <v>0</v>
      </c>
      <c r="W34" s="10">
        <f t="shared" si="3"/>
        <v>0</v>
      </c>
      <c r="X34" s="9">
        <f t="shared" si="3"/>
        <v>0</v>
      </c>
      <c r="Y34" s="10">
        <f t="shared" ref="Y34:AG44" si="4">$T34/$O$7*H34</f>
        <v>0</v>
      </c>
      <c r="Z34" s="9">
        <f t="shared" si="4"/>
        <v>0</v>
      </c>
      <c r="AA34" s="10">
        <f t="shared" si="4"/>
        <v>0</v>
      </c>
      <c r="AB34" s="9">
        <f t="shared" si="4"/>
        <v>0</v>
      </c>
      <c r="AC34" s="10">
        <f t="shared" si="4"/>
        <v>0</v>
      </c>
      <c r="AD34" s="9">
        <f t="shared" si="4"/>
        <v>0</v>
      </c>
      <c r="AE34" s="10">
        <f t="shared" si="4"/>
        <v>0</v>
      </c>
      <c r="AF34" s="9">
        <f t="shared" si="4"/>
        <v>0</v>
      </c>
      <c r="AG34" s="10">
        <f t="shared" si="4"/>
        <v>0</v>
      </c>
    </row>
    <row r="35" spans="2:33" ht="37.5">
      <c r="B35" s="21" t="s">
        <v>20</v>
      </c>
      <c r="C35" s="28">
        <v>1400</v>
      </c>
      <c r="D35" s="4" t="s">
        <v>25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S35" s="6" t="str">
        <f t="shared" si="2"/>
        <v>卓上用IHクッキングヒーター</v>
      </c>
      <c r="T35" s="7">
        <f t="shared" si="2"/>
        <v>1400</v>
      </c>
      <c r="U35" s="4" t="s">
        <v>25</v>
      </c>
      <c r="V35" s="9">
        <f t="shared" ref="V35:X44" si="5">$T35/$O$7*E35</f>
        <v>0</v>
      </c>
      <c r="W35" s="10">
        <f t="shared" si="5"/>
        <v>0</v>
      </c>
      <c r="X35" s="9">
        <f t="shared" si="5"/>
        <v>0</v>
      </c>
      <c r="Y35" s="10">
        <f t="shared" si="4"/>
        <v>0</v>
      </c>
      <c r="Z35" s="9">
        <f t="shared" si="4"/>
        <v>0</v>
      </c>
      <c r="AA35" s="10">
        <f t="shared" si="4"/>
        <v>0</v>
      </c>
      <c r="AB35" s="9">
        <f t="shared" si="4"/>
        <v>0</v>
      </c>
      <c r="AC35" s="10">
        <f t="shared" si="4"/>
        <v>0</v>
      </c>
      <c r="AD35" s="9">
        <f t="shared" si="4"/>
        <v>0</v>
      </c>
      <c r="AE35" s="10">
        <f t="shared" si="4"/>
        <v>0</v>
      </c>
      <c r="AF35" s="9">
        <f t="shared" si="4"/>
        <v>0</v>
      </c>
      <c r="AG35" s="10">
        <f t="shared" si="4"/>
        <v>0</v>
      </c>
    </row>
    <row r="36" spans="2:33">
      <c r="B36" s="21" t="s">
        <v>58</v>
      </c>
      <c r="C36" s="28">
        <v>1300</v>
      </c>
      <c r="D36" s="32" t="s">
        <v>25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S36" s="6" t="str">
        <f t="shared" si="2"/>
        <v>ホットプレート</v>
      </c>
      <c r="T36" s="7">
        <f t="shared" si="2"/>
        <v>1300</v>
      </c>
      <c r="U36" s="4" t="s">
        <v>25</v>
      </c>
      <c r="V36" s="9">
        <f t="shared" si="5"/>
        <v>0</v>
      </c>
      <c r="W36" s="10">
        <f t="shared" si="5"/>
        <v>0</v>
      </c>
      <c r="X36" s="9">
        <f t="shared" si="5"/>
        <v>0</v>
      </c>
      <c r="Y36" s="10">
        <f t="shared" si="4"/>
        <v>0</v>
      </c>
      <c r="Z36" s="9">
        <f t="shared" si="4"/>
        <v>0</v>
      </c>
      <c r="AA36" s="10">
        <f t="shared" si="4"/>
        <v>0</v>
      </c>
      <c r="AB36" s="9">
        <f t="shared" si="4"/>
        <v>0</v>
      </c>
      <c r="AC36" s="10">
        <f t="shared" si="4"/>
        <v>0</v>
      </c>
      <c r="AD36" s="9">
        <f t="shared" si="4"/>
        <v>0</v>
      </c>
      <c r="AE36" s="10">
        <f t="shared" si="4"/>
        <v>0</v>
      </c>
      <c r="AF36" s="9">
        <f t="shared" si="4"/>
        <v>0</v>
      </c>
      <c r="AG36" s="10">
        <f t="shared" si="4"/>
        <v>0</v>
      </c>
    </row>
    <row r="37" spans="2:33">
      <c r="B37" s="21" t="s">
        <v>22</v>
      </c>
      <c r="C37" s="28">
        <v>50</v>
      </c>
      <c r="D37" s="4" t="s">
        <v>25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S37" s="6" t="str">
        <f t="shared" si="2"/>
        <v>温水洗浄便座（便座）</v>
      </c>
      <c r="T37" s="7">
        <f t="shared" si="2"/>
        <v>50</v>
      </c>
      <c r="U37" s="4" t="s">
        <v>25</v>
      </c>
      <c r="V37" s="9">
        <f t="shared" si="5"/>
        <v>0</v>
      </c>
      <c r="W37" s="10">
        <f t="shared" si="5"/>
        <v>0</v>
      </c>
      <c r="X37" s="9">
        <f t="shared" si="5"/>
        <v>0</v>
      </c>
      <c r="Y37" s="10">
        <f t="shared" si="4"/>
        <v>0</v>
      </c>
      <c r="Z37" s="9">
        <f t="shared" si="4"/>
        <v>0</v>
      </c>
      <c r="AA37" s="10">
        <f t="shared" si="4"/>
        <v>0</v>
      </c>
      <c r="AB37" s="9">
        <f t="shared" si="4"/>
        <v>0</v>
      </c>
      <c r="AC37" s="10">
        <f t="shared" si="4"/>
        <v>0</v>
      </c>
      <c r="AD37" s="9">
        <f t="shared" si="4"/>
        <v>0</v>
      </c>
      <c r="AE37" s="10">
        <f t="shared" si="4"/>
        <v>0</v>
      </c>
      <c r="AF37" s="9">
        <f t="shared" si="4"/>
        <v>0</v>
      </c>
      <c r="AG37" s="10">
        <f t="shared" si="4"/>
        <v>0</v>
      </c>
    </row>
    <row r="38" spans="2:33">
      <c r="B38" s="21" t="s">
        <v>23</v>
      </c>
      <c r="C38" s="28">
        <v>1000</v>
      </c>
      <c r="D38" s="4" t="s">
        <v>25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S38" s="6" t="str">
        <f t="shared" si="2"/>
        <v>温水洗浄便座（温水）</v>
      </c>
      <c r="T38" s="7">
        <f t="shared" si="2"/>
        <v>1000</v>
      </c>
      <c r="U38" s="4" t="s">
        <v>25</v>
      </c>
      <c r="V38" s="9">
        <f t="shared" si="5"/>
        <v>0</v>
      </c>
      <c r="W38" s="10">
        <f t="shared" si="5"/>
        <v>0</v>
      </c>
      <c r="X38" s="9">
        <f t="shared" si="5"/>
        <v>0</v>
      </c>
      <c r="Y38" s="10">
        <f t="shared" si="4"/>
        <v>0</v>
      </c>
      <c r="Z38" s="9">
        <f t="shared" si="4"/>
        <v>0</v>
      </c>
      <c r="AA38" s="10">
        <f t="shared" si="4"/>
        <v>0</v>
      </c>
      <c r="AB38" s="9">
        <f t="shared" si="4"/>
        <v>0</v>
      </c>
      <c r="AC38" s="10">
        <f t="shared" si="4"/>
        <v>0</v>
      </c>
      <c r="AD38" s="9">
        <f t="shared" si="4"/>
        <v>0</v>
      </c>
      <c r="AE38" s="10">
        <f t="shared" si="4"/>
        <v>0</v>
      </c>
      <c r="AF38" s="9">
        <f t="shared" si="4"/>
        <v>0</v>
      </c>
      <c r="AG38" s="10">
        <f t="shared" si="4"/>
        <v>0</v>
      </c>
    </row>
    <row r="39" spans="2:33">
      <c r="B39" s="36" t="s">
        <v>24</v>
      </c>
      <c r="C39" s="28">
        <v>0</v>
      </c>
      <c r="D39" s="32" t="s">
        <v>25</v>
      </c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S39" s="6" t="str">
        <f t="shared" si="2"/>
        <v>その他：</v>
      </c>
      <c r="T39" s="7">
        <f t="shared" si="2"/>
        <v>0</v>
      </c>
      <c r="U39" s="4" t="s">
        <v>25</v>
      </c>
      <c r="V39" s="9">
        <f t="shared" si="5"/>
        <v>0</v>
      </c>
      <c r="W39" s="10">
        <f t="shared" si="5"/>
        <v>0</v>
      </c>
      <c r="X39" s="9">
        <f t="shared" si="5"/>
        <v>0</v>
      </c>
      <c r="Y39" s="10">
        <f t="shared" si="4"/>
        <v>0</v>
      </c>
      <c r="Z39" s="9">
        <f t="shared" si="4"/>
        <v>0</v>
      </c>
      <c r="AA39" s="10">
        <f t="shared" si="4"/>
        <v>0</v>
      </c>
      <c r="AB39" s="9">
        <f t="shared" si="4"/>
        <v>0</v>
      </c>
      <c r="AC39" s="10">
        <f t="shared" si="4"/>
        <v>0</v>
      </c>
      <c r="AD39" s="9">
        <f t="shared" si="4"/>
        <v>0</v>
      </c>
      <c r="AE39" s="10">
        <f t="shared" si="4"/>
        <v>0</v>
      </c>
      <c r="AF39" s="9">
        <f t="shared" si="4"/>
        <v>0</v>
      </c>
      <c r="AG39" s="10">
        <f t="shared" si="4"/>
        <v>0</v>
      </c>
    </row>
    <row r="40" spans="2:33">
      <c r="B40" s="21" t="s">
        <v>24</v>
      </c>
      <c r="C40" s="28">
        <v>0</v>
      </c>
      <c r="D40" s="4" t="s">
        <v>25</v>
      </c>
      <c r="E40" s="23"/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S40" s="6" t="str">
        <f t="shared" si="2"/>
        <v>その他：</v>
      </c>
      <c r="T40" s="7">
        <f t="shared" si="2"/>
        <v>0</v>
      </c>
      <c r="U40" s="4" t="s">
        <v>25</v>
      </c>
      <c r="V40" s="9">
        <f t="shared" si="5"/>
        <v>0</v>
      </c>
      <c r="W40" s="10">
        <f t="shared" si="5"/>
        <v>0</v>
      </c>
      <c r="X40" s="9">
        <f t="shared" si="5"/>
        <v>0</v>
      </c>
      <c r="Y40" s="10">
        <f t="shared" si="4"/>
        <v>0</v>
      </c>
      <c r="Z40" s="9">
        <f t="shared" si="4"/>
        <v>0</v>
      </c>
      <c r="AA40" s="10">
        <f t="shared" si="4"/>
        <v>0</v>
      </c>
      <c r="AB40" s="9">
        <f t="shared" si="4"/>
        <v>0</v>
      </c>
      <c r="AC40" s="10">
        <f t="shared" si="4"/>
        <v>0</v>
      </c>
      <c r="AD40" s="9">
        <f t="shared" si="4"/>
        <v>0</v>
      </c>
      <c r="AE40" s="10">
        <f t="shared" si="4"/>
        <v>0</v>
      </c>
      <c r="AF40" s="9">
        <f t="shared" si="4"/>
        <v>0</v>
      </c>
      <c r="AG40" s="10">
        <f t="shared" si="4"/>
        <v>0</v>
      </c>
    </row>
    <row r="41" spans="2:33">
      <c r="B41" s="21" t="s">
        <v>24</v>
      </c>
      <c r="C41" s="28">
        <v>0</v>
      </c>
      <c r="D41" s="4" t="s">
        <v>25</v>
      </c>
      <c r="E41" s="23"/>
      <c r="F41" s="24"/>
      <c r="G41" s="23"/>
      <c r="H41" s="24"/>
      <c r="I41" s="23"/>
      <c r="J41" s="24"/>
      <c r="K41" s="23"/>
      <c r="L41" s="24"/>
      <c r="M41" s="23"/>
      <c r="N41" s="24"/>
      <c r="O41" s="23"/>
      <c r="P41" s="24"/>
      <c r="S41" s="6" t="str">
        <f t="shared" si="2"/>
        <v>その他：</v>
      </c>
      <c r="T41" s="7">
        <f t="shared" si="2"/>
        <v>0</v>
      </c>
      <c r="U41" s="4" t="s">
        <v>25</v>
      </c>
      <c r="V41" s="9">
        <f t="shared" si="5"/>
        <v>0</v>
      </c>
      <c r="W41" s="10">
        <f t="shared" si="5"/>
        <v>0</v>
      </c>
      <c r="X41" s="9">
        <f t="shared" si="5"/>
        <v>0</v>
      </c>
      <c r="Y41" s="10">
        <f t="shared" si="4"/>
        <v>0</v>
      </c>
      <c r="Z41" s="9">
        <f t="shared" si="4"/>
        <v>0</v>
      </c>
      <c r="AA41" s="10">
        <f t="shared" si="4"/>
        <v>0</v>
      </c>
      <c r="AB41" s="9">
        <f t="shared" si="4"/>
        <v>0</v>
      </c>
      <c r="AC41" s="10">
        <f t="shared" si="4"/>
        <v>0</v>
      </c>
      <c r="AD41" s="9">
        <f t="shared" si="4"/>
        <v>0</v>
      </c>
      <c r="AE41" s="10">
        <f t="shared" si="4"/>
        <v>0</v>
      </c>
      <c r="AF41" s="9">
        <f t="shared" si="4"/>
        <v>0</v>
      </c>
      <c r="AG41" s="10">
        <f t="shared" si="4"/>
        <v>0</v>
      </c>
    </row>
    <row r="42" spans="2:33">
      <c r="B42" s="21" t="s">
        <v>24</v>
      </c>
      <c r="C42" s="28">
        <v>0</v>
      </c>
      <c r="D42" s="4" t="s">
        <v>25</v>
      </c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S42" s="6" t="str">
        <f t="shared" si="2"/>
        <v>その他：</v>
      </c>
      <c r="T42" s="7">
        <f t="shared" si="2"/>
        <v>0</v>
      </c>
      <c r="U42" s="4" t="s">
        <v>25</v>
      </c>
      <c r="V42" s="9">
        <f t="shared" si="5"/>
        <v>0</v>
      </c>
      <c r="W42" s="10">
        <f t="shared" si="5"/>
        <v>0</v>
      </c>
      <c r="X42" s="9">
        <f t="shared" si="5"/>
        <v>0</v>
      </c>
      <c r="Y42" s="10">
        <f t="shared" si="4"/>
        <v>0</v>
      </c>
      <c r="Z42" s="9">
        <f t="shared" si="4"/>
        <v>0</v>
      </c>
      <c r="AA42" s="10">
        <f t="shared" si="4"/>
        <v>0</v>
      </c>
      <c r="AB42" s="9">
        <f t="shared" si="4"/>
        <v>0</v>
      </c>
      <c r="AC42" s="10">
        <f t="shared" si="4"/>
        <v>0</v>
      </c>
      <c r="AD42" s="9">
        <f t="shared" si="4"/>
        <v>0</v>
      </c>
      <c r="AE42" s="10">
        <f t="shared" si="4"/>
        <v>0</v>
      </c>
      <c r="AF42" s="9">
        <f t="shared" si="4"/>
        <v>0</v>
      </c>
      <c r="AG42" s="10">
        <f t="shared" si="4"/>
        <v>0</v>
      </c>
    </row>
    <row r="43" spans="2:33">
      <c r="B43" s="21" t="s">
        <v>24</v>
      </c>
      <c r="C43" s="28">
        <v>0</v>
      </c>
      <c r="D43" s="4" t="s">
        <v>25</v>
      </c>
      <c r="E43" s="23"/>
      <c r="F43" s="24"/>
      <c r="G43" s="23"/>
      <c r="H43" s="24"/>
      <c r="I43" s="23"/>
      <c r="J43" s="24"/>
      <c r="K43" s="23"/>
      <c r="L43" s="24"/>
      <c r="M43" s="23"/>
      <c r="N43" s="24"/>
      <c r="O43" s="23"/>
      <c r="P43" s="24"/>
      <c r="S43" s="6" t="str">
        <f t="shared" si="2"/>
        <v>その他：</v>
      </c>
      <c r="T43" s="7">
        <f t="shared" si="2"/>
        <v>0</v>
      </c>
      <c r="U43" s="4" t="s">
        <v>25</v>
      </c>
      <c r="V43" s="9">
        <f t="shared" si="5"/>
        <v>0</v>
      </c>
      <c r="W43" s="10">
        <f t="shared" si="5"/>
        <v>0</v>
      </c>
      <c r="X43" s="9">
        <f t="shared" si="5"/>
        <v>0</v>
      </c>
      <c r="Y43" s="10">
        <f t="shared" si="4"/>
        <v>0</v>
      </c>
      <c r="Z43" s="9">
        <f t="shared" si="4"/>
        <v>0</v>
      </c>
      <c r="AA43" s="10">
        <f t="shared" si="4"/>
        <v>0</v>
      </c>
      <c r="AB43" s="9">
        <f t="shared" si="4"/>
        <v>0</v>
      </c>
      <c r="AC43" s="10">
        <f t="shared" si="4"/>
        <v>0</v>
      </c>
      <c r="AD43" s="9">
        <f t="shared" si="4"/>
        <v>0</v>
      </c>
      <c r="AE43" s="10">
        <f t="shared" si="4"/>
        <v>0</v>
      </c>
      <c r="AF43" s="9">
        <f t="shared" si="4"/>
        <v>0</v>
      </c>
      <c r="AG43" s="10">
        <f t="shared" si="4"/>
        <v>0</v>
      </c>
    </row>
    <row r="44" spans="2:33">
      <c r="B44" s="21" t="s">
        <v>24</v>
      </c>
      <c r="C44" s="28">
        <v>0</v>
      </c>
      <c r="D44" s="4" t="s">
        <v>25</v>
      </c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S44" s="6" t="str">
        <f t="shared" si="2"/>
        <v>その他：</v>
      </c>
      <c r="T44" s="7">
        <f t="shared" si="2"/>
        <v>0</v>
      </c>
      <c r="U44" s="4" t="s">
        <v>25</v>
      </c>
      <c r="V44" s="9">
        <f t="shared" si="5"/>
        <v>0</v>
      </c>
      <c r="W44" s="10">
        <f t="shared" si="5"/>
        <v>0</v>
      </c>
      <c r="X44" s="9">
        <f t="shared" si="5"/>
        <v>0</v>
      </c>
      <c r="Y44" s="10">
        <f t="shared" si="4"/>
        <v>0</v>
      </c>
      <c r="Z44" s="9">
        <f t="shared" si="4"/>
        <v>0</v>
      </c>
      <c r="AA44" s="10">
        <f t="shared" si="4"/>
        <v>0</v>
      </c>
      <c r="AB44" s="9">
        <f t="shared" si="4"/>
        <v>0</v>
      </c>
      <c r="AC44" s="10">
        <f t="shared" si="4"/>
        <v>0</v>
      </c>
      <c r="AD44" s="9">
        <f t="shared" si="4"/>
        <v>0</v>
      </c>
      <c r="AE44" s="10">
        <f t="shared" si="4"/>
        <v>0</v>
      </c>
      <c r="AF44" s="9">
        <f t="shared" si="4"/>
        <v>0</v>
      </c>
      <c r="AG44" s="10">
        <f t="shared" si="4"/>
        <v>0</v>
      </c>
    </row>
  </sheetData>
  <mergeCells count="32">
    <mergeCell ref="S9:U9"/>
    <mergeCell ref="V9:AA9"/>
    <mergeCell ref="AB9:AG9"/>
    <mergeCell ref="B4:F4"/>
    <mergeCell ref="B5:F5"/>
    <mergeCell ref="M5:P5"/>
    <mergeCell ref="B6:B7"/>
    <mergeCell ref="C6:C7"/>
    <mergeCell ref="D6:E6"/>
    <mergeCell ref="F6:F7"/>
    <mergeCell ref="D7:E7"/>
    <mergeCell ref="K10:L10"/>
    <mergeCell ref="M10:N10"/>
    <mergeCell ref="B9:D9"/>
    <mergeCell ref="E9:J9"/>
    <mergeCell ref="K9:P9"/>
    <mergeCell ref="AD10:AE10"/>
    <mergeCell ref="AF10:AG10"/>
    <mergeCell ref="B11:D11"/>
    <mergeCell ref="S11:U11"/>
    <mergeCell ref="B12:D12"/>
    <mergeCell ref="S12:U12"/>
    <mergeCell ref="O10:P10"/>
    <mergeCell ref="S10:U10"/>
    <mergeCell ref="V10:W10"/>
    <mergeCell ref="X10:Y10"/>
    <mergeCell ref="Z10:AA10"/>
    <mergeCell ref="AB10:AC10"/>
    <mergeCell ref="B10:D10"/>
    <mergeCell ref="E10:F10"/>
    <mergeCell ref="G10:H10"/>
    <mergeCell ref="I10:J10"/>
  </mergeCells>
  <phoneticPr fontId="1"/>
  <pageMargins left="0.25" right="0.25" top="0.75" bottom="0.75" header="0.3" footer="0.3"/>
  <pageSetup paperSize="9" scale="7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CFBB-2DDD-4511-9E8D-4F3E46DC9E6A}">
  <sheetPr>
    <pageSetUpPr fitToPage="1"/>
  </sheetPr>
  <dimension ref="A3:AG44"/>
  <sheetViews>
    <sheetView showGridLines="0" zoomScale="70" zoomScaleNormal="70" zoomScaleSheetLayoutView="70" zoomScalePageLayoutView="70" workbookViewId="0">
      <selection activeCell="M11" sqref="M11"/>
    </sheetView>
  </sheetViews>
  <sheetFormatPr defaultRowHeight="18.75"/>
  <cols>
    <col min="1" max="1" width="3.5" style="2" bestFit="1" customWidth="1"/>
    <col min="2" max="2" width="20" style="2" customWidth="1"/>
    <col min="3" max="3" width="6.625" style="2" customWidth="1"/>
    <col min="4" max="4" width="3.375" style="2" bestFit="1" customWidth="1"/>
    <col min="5" max="16" width="6.625" style="2" customWidth="1"/>
    <col min="17" max="18" width="4" style="2" bestFit="1" customWidth="1"/>
    <col min="19" max="19" width="20" style="2" customWidth="1"/>
    <col min="20" max="20" width="6.625" style="2" customWidth="1"/>
    <col min="21" max="21" width="3.375" style="2" bestFit="1" customWidth="1"/>
    <col min="22" max="33" width="6.625" style="2" customWidth="1"/>
    <col min="34" max="16384" width="9" style="2"/>
  </cols>
  <sheetData>
    <row r="3" spans="1:33" ht="19.5" customHeight="1" thickBot="1"/>
    <row r="4" spans="1:33" ht="19.5" customHeight="1">
      <c r="B4" s="59" t="s">
        <v>59</v>
      </c>
      <c r="C4" s="60"/>
      <c r="D4" s="60"/>
      <c r="E4" s="60"/>
      <c r="F4" s="61"/>
    </row>
    <row r="5" spans="1:33" ht="24.75" customHeight="1">
      <c r="B5" s="62" t="s">
        <v>46</v>
      </c>
      <c r="C5" s="63"/>
      <c r="D5" s="63"/>
      <c r="E5" s="63"/>
      <c r="F5" s="64"/>
      <c r="M5" s="65" t="s">
        <v>50</v>
      </c>
      <c r="N5" s="66"/>
      <c r="O5" s="66"/>
      <c r="P5" s="67"/>
    </row>
    <row r="6" spans="1:33" ht="18.75" customHeight="1">
      <c r="A6" s="2" t="s">
        <v>31</v>
      </c>
      <c r="B6" s="68">
        <f>ROUNDUP((MAX(F12,H12,J12,L12,N12,P12)),-1)</f>
        <v>30</v>
      </c>
      <c r="C6" s="70" t="s">
        <v>47</v>
      </c>
      <c r="D6" s="72" t="s">
        <v>48</v>
      </c>
      <c r="E6" s="72"/>
      <c r="F6" s="73" t="s">
        <v>49</v>
      </c>
      <c r="S6" s="5"/>
    </row>
    <row r="7" spans="1:33" ht="19.5" customHeight="1" thickBot="1">
      <c r="B7" s="69"/>
      <c r="C7" s="71"/>
      <c r="D7" s="75">
        <f>B6-MAX(F12,H12,J12,L12,N12,P12)</f>
        <v>6.59</v>
      </c>
      <c r="E7" s="75"/>
      <c r="F7" s="74"/>
      <c r="N7" s="8" t="s">
        <v>30</v>
      </c>
      <c r="O7" s="3">
        <v>100</v>
      </c>
      <c r="P7" s="2" t="s">
        <v>29</v>
      </c>
      <c r="S7" s="5"/>
    </row>
    <row r="8" spans="1:33" ht="5.0999999999999996" customHeight="1"/>
    <row r="9" spans="1:33">
      <c r="B9" s="53" t="s">
        <v>28</v>
      </c>
      <c r="C9" s="54"/>
      <c r="D9" s="55"/>
      <c r="E9" s="56" t="s">
        <v>39</v>
      </c>
      <c r="F9" s="57"/>
      <c r="G9" s="57"/>
      <c r="H9" s="57"/>
      <c r="I9" s="57"/>
      <c r="J9" s="58"/>
      <c r="K9" s="56" t="s">
        <v>40</v>
      </c>
      <c r="L9" s="57"/>
      <c r="M9" s="57"/>
      <c r="N9" s="57"/>
      <c r="O9" s="57"/>
      <c r="P9" s="58"/>
      <c r="S9" s="53" t="s">
        <v>28</v>
      </c>
      <c r="T9" s="54"/>
      <c r="U9" s="55"/>
      <c r="V9" s="56" t="str">
        <f>E9</f>
        <v>暑い夏！</v>
      </c>
      <c r="W9" s="57"/>
      <c r="X9" s="57"/>
      <c r="Y9" s="57"/>
      <c r="Z9" s="57"/>
      <c r="AA9" s="58"/>
      <c r="AB9" s="56" t="str">
        <f>K9</f>
        <v>寒い冬！</v>
      </c>
      <c r="AC9" s="57"/>
      <c r="AD9" s="57"/>
      <c r="AE9" s="57"/>
      <c r="AF9" s="57"/>
      <c r="AG9" s="58"/>
    </row>
    <row r="10" spans="1:33" ht="36.950000000000003" customHeight="1">
      <c r="B10" s="49" t="s">
        <v>44</v>
      </c>
      <c r="C10" s="50"/>
      <c r="D10" s="51"/>
      <c r="E10" s="47" t="s">
        <v>35</v>
      </c>
      <c r="F10" s="48"/>
      <c r="G10" s="47" t="s">
        <v>61</v>
      </c>
      <c r="H10" s="48"/>
      <c r="I10" s="47" t="s">
        <v>36</v>
      </c>
      <c r="J10" s="48"/>
      <c r="K10" s="47" t="s">
        <v>35</v>
      </c>
      <c r="L10" s="48"/>
      <c r="M10" s="47" t="s">
        <v>61</v>
      </c>
      <c r="N10" s="48"/>
      <c r="O10" s="47" t="s">
        <v>36</v>
      </c>
      <c r="P10" s="48"/>
      <c r="S10" s="49" t="s">
        <v>43</v>
      </c>
      <c r="T10" s="50"/>
      <c r="U10" s="51"/>
      <c r="V10" s="52" t="str">
        <f>E10</f>
        <v>7時前後
（朝の準備）</v>
      </c>
      <c r="W10" s="40"/>
      <c r="X10" s="39" t="str">
        <f>G10</f>
        <v>17時前後
（夕食作り）</v>
      </c>
      <c r="Y10" s="40"/>
      <c r="Z10" s="39" t="str">
        <f>I10</f>
        <v>20時前後
（お風呂）</v>
      </c>
      <c r="AA10" s="40"/>
      <c r="AB10" s="39" t="str">
        <f>K10</f>
        <v>7時前後
（朝の準備）</v>
      </c>
      <c r="AC10" s="40"/>
      <c r="AD10" s="39" t="str">
        <f>M10</f>
        <v>17時前後
（夕食作り）</v>
      </c>
      <c r="AE10" s="40"/>
      <c r="AF10" s="39" t="str">
        <f>O10</f>
        <v>20時前後
（お風呂）</v>
      </c>
      <c r="AG10" s="40"/>
    </row>
    <row r="11" spans="1:33">
      <c r="B11" s="41" t="s">
        <v>45</v>
      </c>
      <c r="C11" s="42"/>
      <c r="D11" s="43"/>
      <c r="E11" s="26" t="s">
        <v>27</v>
      </c>
      <c r="F11" s="11" t="s">
        <v>42</v>
      </c>
      <c r="G11" s="26" t="s">
        <v>27</v>
      </c>
      <c r="H11" s="11" t="s">
        <v>42</v>
      </c>
      <c r="I11" s="26" t="s">
        <v>27</v>
      </c>
      <c r="J11" s="11" t="s">
        <v>42</v>
      </c>
      <c r="K11" s="26" t="s">
        <v>27</v>
      </c>
      <c r="L11" s="11" t="s">
        <v>42</v>
      </c>
      <c r="M11" s="26" t="s">
        <v>27</v>
      </c>
      <c r="N11" s="11" t="s">
        <v>42</v>
      </c>
      <c r="O11" s="26" t="s">
        <v>27</v>
      </c>
      <c r="P11" s="11" t="s">
        <v>42</v>
      </c>
      <c r="S11" s="41" t="s">
        <v>41</v>
      </c>
      <c r="T11" s="42"/>
      <c r="U11" s="43"/>
      <c r="V11" s="26" t="s">
        <v>27</v>
      </c>
      <c r="W11" s="11" t="s">
        <v>42</v>
      </c>
      <c r="X11" s="26" t="s">
        <v>27</v>
      </c>
      <c r="Y11" s="11" t="s">
        <v>42</v>
      </c>
      <c r="Z11" s="26" t="s">
        <v>27</v>
      </c>
      <c r="AA11" s="11" t="s">
        <v>42</v>
      </c>
      <c r="AB11" s="26" t="s">
        <v>27</v>
      </c>
      <c r="AC11" s="11" t="s">
        <v>42</v>
      </c>
      <c r="AD11" s="26" t="s">
        <v>27</v>
      </c>
      <c r="AE11" s="11" t="s">
        <v>42</v>
      </c>
      <c r="AF11" s="26" t="s">
        <v>27</v>
      </c>
      <c r="AG11" s="11" t="s">
        <v>42</v>
      </c>
    </row>
    <row r="12" spans="1:33" ht="19.5" thickBot="1">
      <c r="B12" s="44" t="s">
        <v>32</v>
      </c>
      <c r="C12" s="45"/>
      <c r="D12" s="46"/>
      <c r="E12" s="27">
        <f t="shared" ref="E12:P12" si="0">V12</f>
        <v>73.569999999999993</v>
      </c>
      <c r="F12" s="12">
        <f t="shared" si="0"/>
        <v>22.869999999999997</v>
      </c>
      <c r="G12" s="27">
        <f t="shared" si="0"/>
        <v>56.21</v>
      </c>
      <c r="H12" s="12">
        <f t="shared" si="0"/>
        <v>23.209999999999997</v>
      </c>
      <c r="I12" s="27">
        <f t="shared" si="0"/>
        <v>23.41</v>
      </c>
      <c r="J12" s="12">
        <f t="shared" si="0"/>
        <v>23.41</v>
      </c>
      <c r="K12" s="27">
        <f t="shared" si="0"/>
        <v>68.819999999999993</v>
      </c>
      <c r="L12" s="12">
        <f t="shared" si="0"/>
        <v>18.12</v>
      </c>
      <c r="M12" s="27">
        <f t="shared" si="0"/>
        <v>50.92</v>
      </c>
      <c r="N12" s="12">
        <f t="shared" si="0"/>
        <v>17.920000000000002</v>
      </c>
      <c r="O12" s="27">
        <f t="shared" si="0"/>
        <v>18.32</v>
      </c>
      <c r="P12" s="12">
        <f t="shared" si="0"/>
        <v>18.32</v>
      </c>
      <c r="S12" s="44" t="s">
        <v>32</v>
      </c>
      <c r="T12" s="45"/>
      <c r="U12" s="46"/>
      <c r="V12" s="27">
        <f t="shared" ref="V12:AG12" si="1">SUM(V13:V44)</f>
        <v>73.569999999999993</v>
      </c>
      <c r="W12" s="12">
        <f t="shared" si="1"/>
        <v>22.869999999999997</v>
      </c>
      <c r="X12" s="27">
        <f t="shared" si="1"/>
        <v>56.21</v>
      </c>
      <c r="Y12" s="12">
        <f t="shared" si="1"/>
        <v>23.209999999999997</v>
      </c>
      <c r="Z12" s="27">
        <f t="shared" si="1"/>
        <v>23.41</v>
      </c>
      <c r="AA12" s="12">
        <f t="shared" si="1"/>
        <v>23.41</v>
      </c>
      <c r="AB12" s="27">
        <f t="shared" si="1"/>
        <v>68.819999999999993</v>
      </c>
      <c r="AC12" s="12">
        <f t="shared" si="1"/>
        <v>18.12</v>
      </c>
      <c r="AD12" s="27">
        <f t="shared" si="1"/>
        <v>50.92</v>
      </c>
      <c r="AE12" s="12">
        <f t="shared" si="1"/>
        <v>17.920000000000002</v>
      </c>
      <c r="AF12" s="27">
        <f t="shared" si="1"/>
        <v>18.32</v>
      </c>
      <c r="AG12" s="12">
        <f t="shared" si="1"/>
        <v>18.32</v>
      </c>
    </row>
    <row r="13" spans="1:33" ht="19.5" thickTop="1">
      <c r="B13" s="19" t="s">
        <v>4</v>
      </c>
      <c r="C13" s="17">
        <v>570</v>
      </c>
      <c r="D13" s="1" t="s">
        <v>25</v>
      </c>
      <c r="E13" s="13">
        <v>1</v>
      </c>
      <c r="F13" s="14">
        <v>1</v>
      </c>
      <c r="G13" s="13">
        <v>1</v>
      </c>
      <c r="H13" s="14">
        <v>1</v>
      </c>
      <c r="I13" s="13">
        <v>1</v>
      </c>
      <c r="J13" s="14">
        <v>1</v>
      </c>
      <c r="K13" s="13"/>
      <c r="L13" s="14"/>
      <c r="M13" s="13"/>
      <c r="N13" s="14"/>
      <c r="O13" s="13"/>
      <c r="P13" s="14"/>
      <c r="S13" s="6" t="str">
        <f t="shared" ref="S13:S44" si="2">B13</f>
        <v>エアコン（冷房）</v>
      </c>
      <c r="T13" s="7">
        <f t="shared" ref="T13:T44" si="3">C13</f>
        <v>570</v>
      </c>
      <c r="U13" s="4" t="s">
        <v>25</v>
      </c>
      <c r="V13" s="9">
        <f t="shared" ref="V13:V44" si="4">$T13/$O$7*E13</f>
        <v>5.7</v>
      </c>
      <c r="W13" s="10">
        <f t="shared" ref="W13:W44" si="5">$T13/$O$7*F13</f>
        <v>5.7</v>
      </c>
      <c r="X13" s="9">
        <f t="shared" ref="X13:X44" si="6">$T13/$O$7*G13</f>
        <v>5.7</v>
      </c>
      <c r="Y13" s="10">
        <f t="shared" ref="Y13:Y44" si="7">$T13/$O$7*H13</f>
        <v>5.7</v>
      </c>
      <c r="Z13" s="9">
        <f t="shared" ref="Z13:Z44" si="8">$T13/$O$7*I13</f>
        <v>5.7</v>
      </c>
      <c r="AA13" s="10">
        <f t="shared" ref="AA13:AA44" si="9">$T13/$O$7*J13</f>
        <v>5.7</v>
      </c>
      <c r="AB13" s="9">
        <f t="shared" ref="AB13:AB44" si="10">$T13/$O$7*K13</f>
        <v>0</v>
      </c>
      <c r="AC13" s="10">
        <f t="shared" ref="AC13:AC44" si="11">$T13/$O$7*L13</f>
        <v>0</v>
      </c>
      <c r="AD13" s="9">
        <f t="shared" ref="AD13:AD44" si="12">$T13/$O$7*M13</f>
        <v>0</v>
      </c>
      <c r="AE13" s="10">
        <f t="shared" ref="AE13:AE44" si="13">$T13/$O$7*N13</f>
        <v>0</v>
      </c>
      <c r="AF13" s="9">
        <f t="shared" ref="AF13:AF44" si="14">$T13/$O$7*O13</f>
        <v>0</v>
      </c>
      <c r="AG13" s="10">
        <f t="shared" ref="AG13:AG44" si="15">$T13/$O$7*P13</f>
        <v>0</v>
      </c>
    </row>
    <row r="14" spans="1:33">
      <c r="B14" s="20" t="s">
        <v>5</v>
      </c>
      <c r="C14" s="18">
        <v>1120</v>
      </c>
      <c r="D14" s="4" t="s">
        <v>25</v>
      </c>
      <c r="E14" s="15"/>
      <c r="F14" s="16"/>
      <c r="G14" s="15"/>
      <c r="H14" s="16"/>
      <c r="I14" s="15"/>
      <c r="J14" s="16"/>
      <c r="K14" s="15"/>
      <c r="L14" s="16"/>
      <c r="M14" s="15"/>
      <c r="N14" s="16"/>
      <c r="O14" s="15"/>
      <c r="P14" s="16"/>
      <c r="S14" s="6" t="str">
        <f t="shared" si="2"/>
        <v>エアコン（暖房）</v>
      </c>
      <c r="T14" s="7">
        <f t="shared" si="3"/>
        <v>1120</v>
      </c>
      <c r="U14" s="4" t="s">
        <v>25</v>
      </c>
      <c r="V14" s="9">
        <f t="shared" si="4"/>
        <v>0</v>
      </c>
      <c r="W14" s="10">
        <f t="shared" si="5"/>
        <v>0</v>
      </c>
      <c r="X14" s="9">
        <f t="shared" si="6"/>
        <v>0</v>
      </c>
      <c r="Y14" s="10">
        <f t="shared" si="7"/>
        <v>0</v>
      </c>
      <c r="Z14" s="9">
        <f t="shared" si="8"/>
        <v>0</v>
      </c>
      <c r="AA14" s="10">
        <f t="shared" si="9"/>
        <v>0</v>
      </c>
      <c r="AB14" s="9">
        <f t="shared" si="10"/>
        <v>0</v>
      </c>
      <c r="AC14" s="10">
        <f t="shared" si="11"/>
        <v>0</v>
      </c>
      <c r="AD14" s="9">
        <f t="shared" si="12"/>
        <v>0</v>
      </c>
      <c r="AE14" s="10">
        <f t="shared" si="13"/>
        <v>0</v>
      </c>
      <c r="AF14" s="9">
        <f t="shared" si="14"/>
        <v>0</v>
      </c>
      <c r="AG14" s="10">
        <f t="shared" si="15"/>
        <v>0</v>
      </c>
    </row>
    <row r="15" spans="1:33">
      <c r="B15" s="20" t="s">
        <v>0</v>
      </c>
      <c r="C15" s="18">
        <v>34</v>
      </c>
      <c r="D15" s="4" t="s">
        <v>25</v>
      </c>
      <c r="E15" s="15"/>
      <c r="F15" s="16"/>
      <c r="G15" s="15">
        <v>1</v>
      </c>
      <c r="H15" s="16">
        <v>1</v>
      </c>
      <c r="I15" s="15">
        <v>1</v>
      </c>
      <c r="J15" s="16">
        <v>1</v>
      </c>
      <c r="K15" s="15"/>
      <c r="L15" s="16"/>
      <c r="M15" s="15"/>
      <c r="N15" s="16"/>
      <c r="O15" s="15"/>
      <c r="P15" s="16"/>
      <c r="S15" s="6" t="str">
        <f t="shared" si="2"/>
        <v>扇風機</v>
      </c>
      <c r="T15" s="7">
        <f t="shared" si="3"/>
        <v>34</v>
      </c>
      <c r="U15" s="4" t="s">
        <v>25</v>
      </c>
      <c r="V15" s="9">
        <f t="shared" si="4"/>
        <v>0</v>
      </c>
      <c r="W15" s="10">
        <f t="shared" si="5"/>
        <v>0</v>
      </c>
      <c r="X15" s="9">
        <f t="shared" si="6"/>
        <v>0.34</v>
      </c>
      <c r="Y15" s="10">
        <f t="shared" si="7"/>
        <v>0.34</v>
      </c>
      <c r="Z15" s="9">
        <f t="shared" si="8"/>
        <v>0.34</v>
      </c>
      <c r="AA15" s="10">
        <f t="shared" si="9"/>
        <v>0.34</v>
      </c>
      <c r="AB15" s="9">
        <f t="shared" si="10"/>
        <v>0</v>
      </c>
      <c r="AC15" s="10">
        <f t="shared" si="11"/>
        <v>0</v>
      </c>
      <c r="AD15" s="9">
        <f t="shared" si="12"/>
        <v>0</v>
      </c>
      <c r="AE15" s="10">
        <f t="shared" si="13"/>
        <v>0</v>
      </c>
      <c r="AF15" s="9">
        <f t="shared" si="14"/>
        <v>0</v>
      </c>
      <c r="AG15" s="10">
        <f t="shared" si="15"/>
        <v>0</v>
      </c>
    </row>
    <row r="16" spans="1:33">
      <c r="B16" s="20" t="s">
        <v>1</v>
      </c>
      <c r="C16" s="18"/>
      <c r="D16" s="4" t="s">
        <v>25</v>
      </c>
      <c r="E16" s="15"/>
      <c r="F16" s="16"/>
      <c r="G16" s="15"/>
      <c r="H16" s="16"/>
      <c r="I16" s="15"/>
      <c r="J16" s="16"/>
      <c r="K16" s="15"/>
      <c r="L16" s="16"/>
      <c r="M16" s="15"/>
      <c r="N16" s="16"/>
      <c r="O16" s="15"/>
      <c r="P16" s="16"/>
      <c r="S16" s="6" t="str">
        <f t="shared" si="2"/>
        <v>ハロゲンヒーター</v>
      </c>
      <c r="T16" s="7">
        <f t="shared" si="3"/>
        <v>0</v>
      </c>
      <c r="U16" s="4" t="s">
        <v>25</v>
      </c>
      <c r="V16" s="9">
        <f t="shared" si="4"/>
        <v>0</v>
      </c>
      <c r="W16" s="10">
        <f t="shared" si="5"/>
        <v>0</v>
      </c>
      <c r="X16" s="9">
        <f t="shared" si="6"/>
        <v>0</v>
      </c>
      <c r="Y16" s="10">
        <f t="shared" si="7"/>
        <v>0</v>
      </c>
      <c r="Z16" s="9">
        <f t="shared" si="8"/>
        <v>0</v>
      </c>
      <c r="AA16" s="10">
        <f t="shared" si="9"/>
        <v>0</v>
      </c>
      <c r="AB16" s="9">
        <f t="shared" si="10"/>
        <v>0</v>
      </c>
      <c r="AC16" s="10">
        <f t="shared" si="11"/>
        <v>0</v>
      </c>
      <c r="AD16" s="9">
        <f t="shared" si="12"/>
        <v>0</v>
      </c>
      <c r="AE16" s="10">
        <f t="shared" si="13"/>
        <v>0</v>
      </c>
      <c r="AF16" s="9">
        <f t="shared" si="14"/>
        <v>0</v>
      </c>
      <c r="AG16" s="10">
        <f t="shared" si="15"/>
        <v>0</v>
      </c>
    </row>
    <row r="17" spans="2:33" ht="37.5">
      <c r="B17" s="21" t="s">
        <v>33</v>
      </c>
      <c r="C17" s="18">
        <v>20</v>
      </c>
      <c r="D17" s="4" t="s">
        <v>25</v>
      </c>
      <c r="E17" s="15"/>
      <c r="F17" s="16"/>
      <c r="G17" s="15"/>
      <c r="H17" s="16"/>
      <c r="I17" s="15"/>
      <c r="J17" s="16"/>
      <c r="K17" s="15">
        <v>2</v>
      </c>
      <c r="L17" s="16">
        <v>2</v>
      </c>
      <c r="M17" s="15">
        <v>1</v>
      </c>
      <c r="N17" s="16">
        <v>1</v>
      </c>
      <c r="O17" s="15">
        <v>2</v>
      </c>
      <c r="P17" s="16">
        <v>2</v>
      </c>
      <c r="S17" s="6" t="str">
        <f t="shared" si="2"/>
        <v>石油ファンヒーター
(燃焼時)※点火時650W</v>
      </c>
      <c r="T17" s="7">
        <f t="shared" si="3"/>
        <v>20</v>
      </c>
      <c r="U17" s="4" t="s">
        <v>25</v>
      </c>
      <c r="V17" s="9">
        <f t="shared" si="4"/>
        <v>0</v>
      </c>
      <c r="W17" s="10">
        <f t="shared" si="5"/>
        <v>0</v>
      </c>
      <c r="X17" s="9">
        <f t="shared" si="6"/>
        <v>0</v>
      </c>
      <c r="Y17" s="10">
        <f t="shared" si="7"/>
        <v>0</v>
      </c>
      <c r="Z17" s="9">
        <f t="shared" si="8"/>
        <v>0</v>
      </c>
      <c r="AA17" s="10">
        <f t="shared" si="9"/>
        <v>0</v>
      </c>
      <c r="AB17" s="9">
        <f t="shared" si="10"/>
        <v>0.4</v>
      </c>
      <c r="AC17" s="10">
        <f t="shared" si="11"/>
        <v>0.4</v>
      </c>
      <c r="AD17" s="9">
        <f t="shared" si="12"/>
        <v>0.2</v>
      </c>
      <c r="AE17" s="10">
        <f t="shared" si="13"/>
        <v>0.2</v>
      </c>
      <c r="AF17" s="9">
        <f t="shared" si="14"/>
        <v>0.4</v>
      </c>
      <c r="AG17" s="10">
        <f t="shared" si="15"/>
        <v>0.4</v>
      </c>
    </row>
    <row r="18" spans="2:33">
      <c r="B18" s="20" t="s">
        <v>2</v>
      </c>
      <c r="C18" s="18"/>
      <c r="D18" s="4" t="s">
        <v>25</v>
      </c>
      <c r="E18" s="15"/>
      <c r="F18" s="16"/>
      <c r="G18" s="15"/>
      <c r="H18" s="16"/>
      <c r="I18" s="15"/>
      <c r="J18" s="16"/>
      <c r="K18" s="15"/>
      <c r="L18" s="16"/>
      <c r="M18" s="15"/>
      <c r="N18" s="16"/>
      <c r="O18" s="15"/>
      <c r="P18" s="16"/>
      <c r="S18" s="6" t="str">
        <f t="shared" si="2"/>
        <v>こたつ</v>
      </c>
      <c r="T18" s="7">
        <f t="shared" si="3"/>
        <v>0</v>
      </c>
      <c r="U18" s="4" t="s">
        <v>25</v>
      </c>
      <c r="V18" s="9">
        <f t="shared" si="4"/>
        <v>0</v>
      </c>
      <c r="W18" s="10">
        <f t="shared" si="5"/>
        <v>0</v>
      </c>
      <c r="X18" s="9">
        <f t="shared" si="6"/>
        <v>0</v>
      </c>
      <c r="Y18" s="10">
        <f t="shared" si="7"/>
        <v>0</v>
      </c>
      <c r="Z18" s="9">
        <f t="shared" si="8"/>
        <v>0</v>
      </c>
      <c r="AA18" s="10">
        <f t="shared" si="9"/>
        <v>0</v>
      </c>
      <c r="AB18" s="9">
        <f t="shared" si="10"/>
        <v>0</v>
      </c>
      <c r="AC18" s="10">
        <f t="shared" si="11"/>
        <v>0</v>
      </c>
      <c r="AD18" s="9">
        <f t="shared" si="12"/>
        <v>0</v>
      </c>
      <c r="AE18" s="10">
        <f t="shared" si="13"/>
        <v>0</v>
      </c>
      <c r="AF18" s="9">
        <f t="shared" si="14"/>
        <v>0</v>
      </c>
      <c r="AG18" s="10">
        <f t="shared" si="15"/>
        <v>0</v>
      </c>
    </row>
    <row r="19" spans="2:33">
      <c r="B19" s="20" t="s">
        <v>3</v>
      </c>
      <c r="C19" s="18"/>
      <c r="D19" s="4" t="s">
        <v>25</v>
      </c>
      <c r="E19" s="15"/>
      <c r="F19" s="16"/>
      <c r="G19" s="15"/>
      <c r="H19" s="16"/>
      <c r="I19" s="15"/>
      <c r="J19" s="16"/>
      <c r="K19" s="15"/>
      <c r="L19" s="16"/>
      <c r="M19" s="15"/>
      <c r="N19" s="16"/>
      <c r="O19" s="15"/>
      <c r="P19" s="16"/>
      <c r="S19" s="6" t="str">
        <f t="shared" si="2"/>
        <v>電気カーペット</v>
      </c>
      <c r="T19" s="7">
        <f t="shared" si="3"/>
        <v>0</v>
      </c>
      <c r="U19" s="4" t="s">
        <v>25</v>
      </c>
      <c r="V19" s="9">
        <f t="shared" si="4"/>
        <v>0</v>
      </c>
      <c r="W19" s="10">
        <f t="shared" si="5"/>
        <v>0</v>
      </c>
      <c r="X19" s="9">
        <f t="shared" si="6"/>
        <v>0</v>
      </c>
      <c r="Y19" s="10">
        <f t="shared" si="7"/>
        <v>0</v>
      </c>
      <c r="Z19" s="9">
        <f t="shared" si="8"/>
        <v>0</v>
      </c>
      <c r="AA19" s="10">
        <f t="shared" si="9"/>
        <v>0</v>
      </c>
      <c r="AB19" s="9">
        <f t="shared" si="10"/>
        <v>0</v>
      </c>
      <c r="AC19" s="10">
        <f t="shared" si="11"/>
        <v>0</v>
      </c>
      <c r="AD19" s="9">
        <f t="shared" si="12"/>
        <v>0</v>
      </c>
      <c r="AE19" s="10">
        <f t="shared" si="13"/>
        <v>0</v>
      </c>
      <c r="AF19" s="9">
        <f t="shared" si="14"/>
        <v>0</v>
      </c>
      <c r="AG19" s="10">
        <f t="shared" si="15"/>
        <v>0</v>
      </c>
    </row>
    <row r="20" spans="2:33">
      <c r="B20" s="20" t="s">
        <v>6</v>
      </c>
      <c r="C20" s="18">
        <v>93</v>
      </c>
      <c r="D20" s="4" t="s">
        <v>25</v>
      </c>
      <c r="E20" s="15">
        <v>1</v>
      </c>
      <c r="F20" s="16">
        <v>1</v>
      </c>
      <c r="G20" s="15">
        <v>1</v>
      </c>
      <c r="H20" s="16">
        <v>1</v>
      </c>
      <c r="I20" s="15">
        <v>1</v>
      </c>
      <c r="J20" s="16">
        <v>1</v>
      </c>
      <c r="K20" s="15">
        <v>1</v>
      </c>
      <c r="L20" s="16">
        <v>1</v>
      </c>
      <c r="M20" s="15">
        <v>1</v>
      </c>
      <c r="N20" s="16">
        <v>1</v>
      </c>
      <c r="O20" s="15">
        <v>1</v>
      </c>
      <c r="P20" s="16">
        <v>1</v>
      </c>
      <c r="S20" s="6" t="str">
        <f t="shared" si="2"/>
        <v>冷蔵庫（動力機）</v>
      </c>
      <c r="T20" s="7">
        <f t="shared" si="3"/>
        <v>93</v>
      </c>
      <c r="U20" s="4" t="s">
        <v>25</v>
      </c>
      <c r="V20" s="9">
        <f t="shared" si="4"/>
        <v>0.93</v>
      </c>
      <c r="W20" s="10">
        <f t="shared" si="5"/>
        <v>0.93</v>
      </c>
      <c r="X20" s="9">
        <f t="shared" si="6"/>
        <v>0.93</v>
      </c>
      <c r="Y20" s="10">
        <f t="shared" si="7"/>
        <v>0.93</v>
      </c>
      <c r="Z20" s="9">
        <f t="shared" si="8"/>
        <v>0.93</v>
      </c>
      <c r="AA20" s="10">
        <f t="shared" si="9"/>
        <v>0.93</v>
      </c>
      <c r="AB20" s="9">
        <f t="shared" si="10"/>
        <v>0.93</v>
      </c>
      <c r="AC20" s="10">
        <f t="shared" si="11"/>
        <v>0.93</v>
      </c>
      <c r="AD20" s="9">
        <f t="shared" si="12"/>
        <v>0.93</v>
      </c>
      <c r="AE20" s="10">
        <f t="shared" si="13"/>
        <v>0.93</v>
      </c>
      <c r="AF20" s="9">
        <f t="shared" si="14"/>
        <v>0.93</v>
      </c>
      <c r="AG20" s="10">
        <f t="shared" si="15"/>
        <v>0.93</v>
      </c>
    </row>
    <row r="21" spans="2:33">
      <c r="B21" s="30" t="s">
        <v>7</v>
      </c>
      <c r="C21" s="31">
        <v>1250</v>
      </c>
      <c r="D21" s="32" t="s">
        <v>25</v>
      </c>
      <c r="E21" s="22">
        <v>1</v>
      </c>
      <c r="F21" s="25">
        <v>0</v>
      </c>
      <c r="G21" s="22"/>
      <c r="H21" s="25"/>
      <c r="I21" s="22"/>
      <c r="J21" s="25"/>
      <c r="K21" s="22">
        <v>1</v>
      </c>
      <c r="L21" s="25">
        <v>0</v>
      </c>
      <c r="M21" s="22"/>
      <c r="N21" s="25"/>
      <c r="O21" s="22"/>
      <c r="P21" s="25"/>
      <c r="S21" s="6" t="str">
        <f t="shared" si="2"/>
        <v>電気ポット</v>
      </c>
      <c r="T21" s="7">
        <f t="shared" si="3"/>
        <v>1250</v>
      </c>
      <c r="U21" s="4" t="s">
        <v>25</v>
      </c>
      <c r="V21" s="9">
        <f t="shared" si="4"/>
        <v>12.5</v>
      </c>
      <c r="W21" s="10">
        <f t="shared" si="5"/>
        <v>0</v>
      </c>
      <c r="X21" s="9">
        <f t="shared" si="6"/>
        <v>0</v>
      </c>
      <c r="Y21" s="10">
        <f t="shared" si="7"/>
        <v>0</v>
      </c>
      <c r="Z21" s="9">
        <f t="shared" si="8"/>
        <v>0</v>
      </c>
      <c r="AA21" s="10">
        <f t="shared" si="9"/>
        <v>0</v>
      </c>
      <c r="AB21" s="9">
        <f t="shared" si="10"/>
        <v>12.5</v>
      </c>
      <c r="AC21" s="10">
        <f t="shared" si="11"/>
        <v>0</v>
      </c>
      <c r="AD21" s="9">
        <f t="shared" si="12"/>
        <v>0</v>
      </c>
      <c r="AE21" s="10">
        <f t="shared" si="13"/>
        <v>0</v>
      </c>
      <c r="AF21" s="9">
        <f t="shared" si="14"/>
        <v>0</v>
      </c>
      <c r="AG21" s="10">
        <f t="shared" si="15"/>
        <v>0</v>
      </c>
    </row>
    <row r="22" spans="2:33">
      <c r="B22" s="30" t="s">
        <v>8</v>
      </c>
      <c r="C22" s="31">
        <v>1450</v>
      </c>
      <c r="D22" s="32" t="s">
        <v>25</v>
      </c>
      <c r="E22" s="22">
        <v>1</v>
      </c>
      <c r="F22" s="25">
        <v>1</v>
      </c>
      <c r="G22" s="22">
        <v>1</v>
      </c>
      <c r="H22" s="25">
        <v>1</v>
      </c>
      <c r="I22" s="22"/>
      <c r="J22" s="25"/>
      <c r="K22" s="22">
        <v>1</v>
      </c>
      <c r="L22" s="25">
        <v>1</v>
      </c>
      <c r="M22" s="22">
        <v>1</v>
      </c>
      <c r="N22" s="25">
        <v>1</v>
      </c>
      <c r="O22" s="22"/>
      <c r="P22" s="25"/>
      <c r="S22" s="6" t="str">
        <f t="shared" si="2"/>
        <v>電子レンジ</v>
      </c>
      <c r="T22" s="7">
        <f t="shared" si="3"/>
        <v>1450</v>
      </c>
      <c r="U22" s="4" t="s">
        <v>25</v>
      </c>
      <c r="V22" s="9">
        <f t="shared" si="4"/>
        <v>14.5</v>
      </c>
      <c r="W22" s="10">
        <f t="shared" si="5"/>
        <v>14.5</v>
      </c>
      <c r="X22" s="9">
        <f t="shared" si="6"/>
        <v>14.5</v>
      </c>
      <c r="Y22" s="10">
        <f t="shared" si="7"/>
        <v>14.5</v>
      </c>
      <c r="Z22" s="9">
        <f t="shared" si="8"/>
        <v>0</v>
      </c>
      <c r="AA22" s="10">
        <f t="shared" si="9"/>
        <v>0</v>
      </c>
      <c r="AB22" s="9">
        <f t="shared" si="10"/>
        <v>14.5</v>
      </c>
      <c r="AC22" s="10">
        <f t="shared" si="11"/>
        <v>14.5</v>
      </c>
      <c r="AD22" s="9">
        <f t="shared" si="12"/>
        <v>14.5</v>
      </c>
      <c r="AE22" s="10">
        <f t="shared" si="13"/>
        <v>14.5</v>
      </c>
      <c r="AF22" s="9">
        <f t="shared" si="14"/>
        <v>0</v>
      </c>
      <c r="AG22" s="10">
        <f t="shared" si="15"/>
        <v>0</v>
      </c>
    </row>
    <row r="23" spans="2:33">
      <c r="B23" s="30" t="s">
        <v>9</v>
      </c>
      <c r="C23" s="31">
        <v>1100</v>
      </c>
      <c r="D23" s="32" t="s">
        <v>25</v>
      </c>
      <c r="E23" s="22"/>
      <c r="F23" s="25"/>
      <c r="G23" s="22">
        <v>1</v>
      </c>
      <c r="H23" s="25">
        <v>0</v>
      </c>
      <c r="I23" s="22"/>
      <c r="J23" s="25"/>
      <c r="K23" s="22"/>
      <c r="L23" s="25"/>
      <c r="M23" s="22">
        <v>1</v>
      </c>
      <c r="N23" s="25">
        <v>0</v>
      </c>
      <c r="O23" s="22"/>
      <c r="P23" s="25"/>
      <c r="S23" s="6" t="str">
        <f t="shared" si="2"/>
        <v>炊飯器</v>
      </c>
      <c r="T23" s="7">
        <f t="shared" si="3"/>
        <v>1100</v>
      </c>
      <c r="U23" s="4" t="s">
        <v>25</v>
      </c>
      <c r="V23" s="9">
        <f t="shared" si="4"/>
        <v>0</v>
      </c>
      <c r="W23" s="10">
        <f t="shared" si="5"/>
        <v>0</v>
      </c>
      <c r="X23" s="9">
        <f t="shared" si="6"/>
        <v>11</v>
      </c>
      <c r="Y23" s="10">
        <f t="shared" si="7"/>
        <v>0</v>
      </c>
      <c r="Z23" s="9">
        <f t="shared" si="8"/>
        <v>0</v>
      </c>
      <c r="AA23" s="10">
        <f t="shared" si="9"/>
        <v>0</v>
      </c>
      <c r="AB23" s="9">
        <f t="shared" si="10"/>
        <v>0</v>
      </c>
      <c r="AC23" s="10">
        <f t="shared" si="11"/>
        <v>0</v>
      </c>
      <c r="AD23" s="9">
        <f t="shared" si="12"/>
        <v>11</v>
      </c>
      <c r="AE23" s="10">
        <f t="shared" si="13"/>
        <v>0</v>
      </c>
      <c r="AF23" s="9">
        <f t="shared" si="14"/>
        <v>0</v>
      </c>
      <c r="AG23" s="10">
        <f t="shared" si="15"/>
        <v>0</v>
      </c>
    </row>
    <row r="24" spans="2:33">
      <c r="B24" s="20" t="s">
        <v>26</v>
      </c>
      <c r="C24" s="18"/>
      <c r="D24" s="4" t="s">
        <v>25</v>
      </c>
      <c r="E24" s="15"/>
      <c r="F24" s="16"/>
      <c r="G24" s="15"/>
      <c r="H24" s="16"/>
      <c r="I24" s="15"/>
      <c r="J24" s="16"/>
      <c r="K24" s="15"/>
      <c r="L24" s="16"/>
      <c r="M24" s="15"/>
      <c r="N24" s="16"/>
      <c r="O24" s="15"/>
      <c r="P24" s="16"/>
      <c r="S24" s="6" t="str">
        <f t="shared" si="2"/>
        <v>食器洗い乾燥機</v>
      </c>
      <c r="T24" s="7">
        <f t="shared" si="3"/>
        <v>0</v>
      </c>
      <c r="U24" s="4" t="s">
        <v>25</v>
      </c>
      <c r="V24" s="9">
        <f t="shared" si="4"/>
        <v>0</v>
      </c>
      <c r="W24" s="10">
        <f t="shared" si="5"/>
        <v>0</v>
      </c>
      <c r="X24" s="9">
        <f t="shared" si="6"/>
        <v>0</v>
      </c>
      <c r="Y24" s="10">
        <f t="shared" si="7"/>
        <v>0</v>
      </c>
      <c r="Z24" s="9">
        <f t="shared" si="8"/>
        <v>0</v>
      </c>
      <c r="AA24" s="10">
        <f t="shared" si="9"/>
        <v>0</v>
      </c>
      <c r="AB24" s="9">
        <f t="shared" si="10"/>
        <v>0</v>
      </c>
      <c r="AC24" s="10">
        <f t="shared" si="11"/>
        <v>0</v>
      </c>
      <c r="AD24" s="9">
        <f t="shared" si="12"/>
        <v>0</v>
      </c>
      <c r="AE24" s="10">
        <f t="shared" si="13"/>
        <v>0</v>
      </c>
      <c r="AF24" s="9">
        <f t="shared" si="14"/>
        <v>0</v>
      </c>
      <c r="AG24" s="10">
        <f t="shared" si="15"/>
        <v>0</v>
      </c>
    </row>
    <row r="25" spans="2:33">
      <c r="B25" s="20" t="s">
        <v>10</v>
      </c>
      <c r="C25" s="18"/>
      <c r="D25" s="4" t="s">
        <v>25</v>
      </c>
      <c r="E25" s="15"/>
      <c r="F25" s="16"/>
      <c r="G25" s="15"/>
      <c r="H25" s="16"/>
      <c r="I25" s="15"/>
      <c r="J25" s="16"/>
      <c r="K25" s="15"/>
      <c r="L25" s="16"/>
      <c r="M25" s="15"/>
      <c r="N25" s="16"/>
      <c r="O25" s="15"/>
      <c r="P25" s="16"/>
      <c r="S25" s="6" t="str">
        <f t="shared" si="2"/>
        <v>IHクッキングヒーター</v>
      </c>
      <c r="T25" s="7">
        <f t="shared" si="3"/>
        <v>0</v>
      </c>
      <c r="U25" s="4" t="s">
        <v>25</v>
      </c>
      <c r="V25" s="9">
        <f t="shared" si="4"/>
        <v>0</v>
      </c>
      <c r="W25" s="10">
        <f t="shared" si="5"/>
        <v>0</v>
      </c>
      <c r="X25" s="9">
        <f t="shared" si="6"/>
        <v>0</v>
      </c>
      <c r="Y25" s="10">
        <f t="shared" si="7"/>
        <v>0</v>
      </c>
      <c r="Z25" s="9">
        <f t="shared" si="8"/>
        <v>0</v>
      </c>
      <c r="AA25" s="10">
        <f t="shared" si="9"/>
        <v>0</v>
      </c>
      <c r="AB25" s="9">
        <f t="shared" si="10"/>
        <v>0</v>
      </c>
      <c r="AC25" s="10">
        <f t="shared" si="11"/>
        <v>0</v>
      </c>
      <c r="AD25" s="9">
        <f t="shared" si="12"/>
        <v>0</v>
      </c>
      <c r="AE25" s="10">
        <f t="shared" si="13"/>
        <v>0</v>
      </c>
      <c r="AF25" s="9">
        <f t="shared" si="14"/>
        <v>0</v>
      </c>
      <c r="AG25" s="10">
        <f t="shared" si="15"/>
        <v>0</v>
      </c>
    </row>
    <row r="26" spans="2:33">
      <c r="B26" s="21" t="s">
        <v>37</v>
      </c>
      <c r="C26" s="28">
        <v>34</v>
      </c>
      <c r="D26" s="29" t="s">
        <v>25</v>
      </c>
      <c r="E26" s="23">
        <v>1</v>
      </c>
      <c r="F26" s="24">
        <v>1</v>
      </c>
      <c r="G26" s="23">
        <v>1</v>
      </c>
      <c r="H26" s="24">
        <v>1</v>
      </c>
      <c r="I26" s="23">
        <v>1</v>
      </c>
      <c r="J26" s="24">
        <v>1</v>
      </c>
      <c r="K26" s="23">
        <v>1</v>
      </c>
      <c r="L26" s="24">
        <v>1</v>
      </c>
      <c r="M26" s="23">
        <v>1</v>
      </c>
      <c r="N26" s="24">
        <v>1</v>
      </c>
      <c r="O26" s="23">
        <v>1</v>
      </c>
      <c r="P26" s="24">
        <v>1</v>
      </c>
      <c r="S26" s="6" t="str">
        <f t="shared" si="2"/>
        <v>照明①トイレ・玄関</v>
      </c>
      <c r="T26" s="7">
        <f t="shared" si="3"/>
        <v>34</v>
      </c>
      <c r="U26" s="4" t="s">
        <v>25</v>
      </c>
      <c r="V26" s="9">
        <f t="shared" si="4"/>
        <v>0.34</v>
      </c>
      <c r="W26" s="10">
        <f t="shared" si="5"/>
        <v>0.34</v>
      </c>
      <c r="X26" s="9">
        <f t="shared" si="6"/>
        <v>0.34</v>
      </c>
      <c r="Y26" s="10">
        <f t="shared" si="7"/>
        <v>0.34</v>
      </c>
      <c r="Z26" s="9">
        <f t="shared" si="8"/>
        <v>0.34</v>
      </c>
      <c r="AA26" s="10">
        <f t="shared" si="9"/>
        <v>0.34</v>
      </c>
      <c r="AB26" s="9">
        <f t="shared" si="10"/>
        <v>0.34</v>
      </c>
      <c r="AC26" s="10">
        <f t="shared" si="11"/>
        <v>0.34</v>
      </c>
      <c r="AD26" s="9">
        <f t="shared" si="12"/>
        <v>0.34</v>
      </c>
      <c r="AE26" s="10">
        <f t="shared" si="13"/>
        <v>0.34</v>
      </c>
      <c r="AF26" s="9">
        <f t="shared" si="14"/>
        <v>0.34</v>
      </c>
      <c r="AG26" s="10">
        <f t="shared" si="15"/>
        <v>0.34</v>
      </c>
    </row>
    <row r="27" spans="2:33">
      <c r="B27" s="21" t="s">
        <v>38</v>
      </c>
      <c r="C27" s="28">
        <v>70</v>
      </c>
      <c r="D27" s="29" t="s">
        <v>25</v>
      </c>
      <c r="E27" s="23">
        <v>2</v>
      </c>
      <c r="F27" s="24">
        <v>2</v>
      </c>
      <c r="G27" s="23">
        <v>2</v>
      </c>
      <c r="H27" s="24">
        <v>2</v>
      </c>
      <c r="I27" s="23">
        <v>3</v>
      </c>
      <c r="J27" s="24">
        <v>3</v>
      </c>
      <c r="K27" s="23">
        <v>2</v>
      </c>
      <c r="L27" s="24">
        <v>2</v>
      </c>
      <c r="M27" s="23">
        <v>2</v>
      </c>
      <c r="N27" s="24">
        <v>2</v>
      </c>
      <c r="O27" s="23">
        <v>3</v>
      </c>
      <c r="P27" s="24">
        <v>3</v>
      </c>
      <c r="S27" s="6" t="str">
        <f t="shared" si="2"/>
        <v>照明②居間・リビング</v>
      </c>
      <c r="T27" s="7">
        <f t="shared" si="3"/>
        <v>70</v>
      </c>
      <c r="U27" s="4" t="s">
        <v>25</v>
      </c>
      <c r="V27" s="9">
        <f t="shared" si="4"/>
        <v>1.4</v>
      </c>
      <c r="W27" s="10">
        <f t="shared" si="5"/>
        <v>1.4</v>
      </c>
      <c r="X27" s="9">
        <f t="shared" si="6"/>
        <v>1.4</v>
      </c>
      <c r="Y27" s="10">
        <f t="shared" si="7"/>
        <v>1.4</v>
      </c>
      <c r="Z27" s="9">
        <f t="shared" si="8"/>
        <v>2.0999999999999996</v>
      </c>
      <c r="AA27" s="10">
        <f t="shared" si="9"/>
        <v>2.0999999999999996</v>
      </c>
      <c r="AB27" s="9">
        <f t="shared" si="10"/>
        <v>1.4</v>
      </c>
      <c r="AC27" s="10">
        <f t="shared" si="11"/>
        <v>1.4</v>
      </c>
      <c r="AD27" s="9">
        <f t="shared" si="12"/>
        <v>1.4</v>
      </c>
      <c r="AE27" s="10">
        <f t="shared" si="13"/>
        <v>1.4</v>
      </c>
      <c r="AF27" s="9">
        <f t="shared" si="14"/>
        <v>2.0999999999999996</v>
      </c>
      <c r="AG27" s="10">
        <f t="shared" si="15"/>
        <v>2.0999999999999996</v>
      </c>
    </row>
    <row r="28" spans="2:33">
      <c r="B28" s="20" t="s">
        <v>13</v>
      </c>
      <c r="C28" s="18"/>
      <c r="D28" s="4" t="s">
        <v>25</v>
      </c>
      <c r="E28" s="15"/>
      <c r="F28" s="16"/>
      <c r="G28" s="15"/>
      <c r="H28" s="16"/>
      <c r="I28" s="15"/>
      <c r="J28" s="16"/>
      <c r="K28" s="15"/>
      <c r="L28" s="16"/>
      <c r="M28" s="15"/>
      <c r="N28" s="16"/>
      <c r="O28" s="15"/>
      <c r="P28" s="16"/>
      <c r="S28" s="6" t="str">
        <f t="shared" si="2"/>
        <v>照明③</v>
      </c>
      <c r="T28" s="7">
        <f t="shared" si="3"/>
        <v>0</v>
      </c>
      <c r="U28" s="4" t="s">
        <v>25</v>
      </c>
      <c r="V28" s="9">
        <f t="shared" si="4"/>
        <v>0</v>
      </c>
      <c r="W28" s="10">
        <f t="shared" si="5"/>
        <v>0</v>
      </c>
      <c r="X28" s="9">
        <f t="shared" si="6"/>
        <v>0</v>
      </c>
      <c r="Y28" s="10">
        <f t="shared" si="7"/>
        <v>0</v>
      </c>
      <c r="Z28" s="9">
        <f t="shared" si="8"/>
        <v>0</v>
      </c>
      <c r="AA28" s="10">
        <f t="shared" si="9"/>
        <v>0</v>
      </c>
      <c r="AB28" s="9">
        <f t="shared" si="10"/>
        <v>0</v>
      </c>
      <c r="AC28" s="10">
        <f t="shared" si="11"/>
        <v>0</v>
      </c>
      <c r="AD28" s="9">
        <f t="shared" si="12"/>
        <v>0</v>
      </c>
      <c r="AE28" s="10">
        <f t="shared" si="13"/>
        <v>0</v>
      </c>
      <c r="AF28" s="9">
        <f t="shared" si="14"/>
        <v>0</v>
      </c>
      <c r="AG28" s="10">
        <f t="shared" si="15"/>
        <v>0</v>
      </c>
    </row>
    <row r="29" spans="2:33">
      <c r="B29" s="20" t="s">
        <v>14</v>
      </c>
      <c r="C29" s="18"/>
      <c r="D29" s="4" t="s">
        <v>25</v>
      </c>
      <c r="E29" s="15"/>
      <c r="F29" s="16"/>
      <c r="G29" s="15"/>
      <c r="H29" s="16"/>
      <c r="I29" s="15"/>
      <c r="J29" s="16"/>
      <c r="K29" s="15"/>
      <c r="L29" s="16"/>
      <c r="M29" s="15"/>
      <c r="N29" s="16"/>
      <c r="O29" s="15"/>
      <c r="P29" s="16"/>
      <c r="S29" s="6" t="str">
        <f t="shared" si="2"/>
        <v>テレビ</v>
      </c>
      <c r="T29" s="7">
        <f t="shared" si="3"/>
        <v>0</v>
      </c>
      <c r="U29" s="4" t="s">
        <v>25</v>
      </c>
      <c r="V29" s="9">
        <f t="shared" si="4"/>
        <v>0</v>
      </c>
      <c r="W29" s="10">
        <f t="shared" si="5"/>
        <v>0</v>
      </c>
      <c r="X29" s="9">
        <f t="shared" si="6"/>
        <v>0</v>
      </c>
      <c r="Y29" s="10">
        <f t="shared" si="7"/>
        <v>0</v>
      </c>
      <c r="Z29" s="9">
        <f t="shared" si="8"/>
        <v>0</v>
      </c>
      <c r="AA29" s="10">
        <f t="shared" si="9"/>
        <v>0</v>
      </c>
      <c r="AB29" s="9">
        <f t="shared" si="10"/>
        <v>0</v>
      </c>
      <c r="AC29" s="10">
        <f t="shared" si="11"/>
        <v>0</v>
      </c>
      <c r="AD29" s="9">
        <f t="shared" si="12"/>
        <v>0</v>
      </c>
      <c r="AE29" s="10">
        <f t="shared" si="13"/>
        <v>0</v>
      </c>
      <c r="AF29" s="9">
        <f t="shared" si="14"/>
        <v>0</v>
      </c>
      <c r="AG29" s="10">
        <f t="shared" si="15"/>
        <v>0</v>
      </c>
    </row>
    <row r="30" spans="2:33">
      <c r="B30" s="20" t="s">
        <v>15</v>
      </c>
      <c r="C30" s="18"/>
      <c r="D30" s="4" t="s">
        <v>25</v>
      </c>
      <c r="E30" s="15"/>
      <c r="F30" s="16"/>
      <c r="G30" s="15"/>
      <c r="H30" s="16"/>
      <c r="I30" s="15"/>
      <c r="J30" s="16"/>
      <c r="K30" s="15"/>
      <c r="L30" s="16"/>
      <c r="M30" s="15"/>
      <c r="N30" s="16"/>
      <c r="O30" s="15"/>
      <c r="P30" s="16"/>
      <c r="S30" s="6" t="str">
        <f t="shared" si="2"/>
        <v>掃除機</v>
      </c>
      <c r="T30" s="7">
        <f t="shared" si="3"/>
        <v>0</v>
      </c>
      <c r="U30" s="4" t="s">
        <v>25</v>
      </c>
      <c r="V30" s="9">
        <f t="shared" si="4"/>
        <v>0</v>
      </c>
      <c r="W30" s="10">
        <f t="shared" si="5"/>
        <v>0</v>
      </c>
      <c r="X30" s="9">
        <f t="shared" si="6"/>
        <v>0</v>
      </c>
      <c r="Y30" s="10">
        <f t="shared" si="7"/>
        <v>0</v>
      </c>
      <c r="Z30" s="9">
        <f t="shared" si="8"/>
        <v>0</v>
      </c>
      <c r="AA30" s="10">
        <f t="shared" si="9"/>
        <v>0</v>
      </c>
      <c r="AB30" s="9">
        <f t="shared" si="10"/>
        <v>0</v>
      </c>
      <c r="AC30" s="10">
        <f t="shared" si="11"/>
        <v>0</v>
      </c>
      <c r="AD30" s="9">
        <f t="shared" si="12"/>
        <v>0</v>
      </c>
      <c r="AE30" s="10">
        <f t="shared" si="13"/>
        <v>0</v>
      </c>
      <c r="AF30" s="9">
        <f t="shared" si="14"/>
        <v>0</v>
      </c>
      <c r="AG30" s="10">
        <f t="shared" si="15"/>
        <v>0</v>
      </c>
    </row>
    <row r="31" spans="2:33">
      <c r="B31" s="30" t="s">
        <v>16</v>
      </c>
      <c r="C31" s="31">
        <v>320</v>
      </c>
      <c r="D31" s="32" t="s">
        <v>25</v>
      </c>
      <c r="E31" s="22">
        <v>1</v>
      </c>
      <c r="F31" s="25">
        <v>0</v>
      </c>
      <c r="G31" s="22"/>
      <c r="H31" s="25"/>
      <c r="I31" s="22"/>
      <c r="J31" s="25"/>
      <c r="K31" s="22">
        <v>1</v>
      </c>
      <c r="L31" s="25">
        <v>0</v>
      </c>
      <c r="M31" s="22"/>
      <c r="N31" s="25"/>
      <c r="O31" s="22"/>
      <c r="P31" s="25"/>
      <c r="S31" s="6" t="str">
        <f t="shared" si="2"/>
        <v>洗濯機（洗濯）</v>
      </c>
      <c r="T31" s="7">
        <f t="shared" si="3"/>
        <v>320</v>
      </c>
      <c r="U31" s="4" t="s">
        <v>25</v>
      </c>
      <c r="V31" s="9">
        <f t="shared" si="4"/>
        <v>3.2</v>
      </c>
      <c r="W31" s="10">
        <f t="shared" si="5"/>
        <v>0</v>
      </c>
      <c r="X31" s="9">
        <f t="shared" si="6"/>
        <v>0</v>
      </c>
      <c r="Y31" s="10">
        <f t="shared" si="7"/>
        <v>0</v>
      </c>
      <c r="Z31" s="9">
        <f t="shared" si="8"/>
        <v>0</v>
      </c>
      <c r="AA31" s="10">
        <f t="shared" si="9"/>
        <v>0</v>
      </c>
      <c r="AB31" s="9">
        <f t="shared" si="10"/>
        <v>3.2</v>
      </c>
      <c r="AC31" s="10">
        <f t="shared" si="11"/>
        <v>0</v>
      </c>
      <c r="AD31" s="9">
        <f t="shared" si="12"/>
        <v>0</v>
      </c>
      <c r="AE31" s="10">
        <f t="shared" si="13"/>
        <v>0</v>
      </c>
      <c r="AF31" s="9">
        <f t="shared" si="14"/>
        <v>0</v>
      </c>
      <c r="AG31" s="10">
        <f t="shared" si="15"/>
        <v>0</v>
      </c>
    </row>
    <row r="32" spans="2:33">
      <c r="B32" s="30" t="s">
        <v>17</v>
      </c>
      <c r="C32" s="31">
        <v>1100</v>
      </c>
      <c r="D32" s="32" t="s">
        <v>25</v>
      </c>
      <c r="E32" s="22">
        <v>1</v>
      </c>
      <c r="F32" s="25">
        <v>0</v>
      </c>
      <c r="G32" s="22"/>
      <c r="H32" s="25"/>
      <c r="I32" s="22"/>
      <c r="J32" s="25"/>
      <c r="K32" s="22">
        <v>1</v>
      </c>
      <c r="L32" s="25">
        <v>0</v>
      </c>
      <c r="M32" s="22"/>
      <c r="N32" s="25"/>
      <c r="O32" s="22"/>
      <c r="P32" s="25"/>
      <c r="S32" s="6" t="str">
        <f t="shared" si="2"/>
        <v>洗濯機（乾燥）</v>
      </c>
      <c r="T32" s="7">
        <f t="shared" si="3"/>
        <v>1100</v>
      </c>
      <c r="U32" s="4" t="s">
        <v>25</v>
      </c>
      <c r="V32" s="9">
        <f t="shared" si="4"/>
        <v>11</v>
      </c>
      <c r="W32" s="10">
        <f t="shared" si="5"/>
        <v>0</v>
      </c>
      <c r="X32" s="9">
        <f t="shared" si="6"/>
        <v>0</v>
      </c>
      <c r="Y32" s="10">
        <f t="shared" si="7"/>
        <v>0</v>
      </c>
      <c r="Z32" s="9">
        <f t="shared" si="8"/>
        <v>0</v>
      </c>
      <c r="AA32" s="10">
        <f t="shared" si="9"/>
        <v>0</v>
      </c>
      <c r="AB32" s="9">
        <f t="shared" si="10"/>
        <v>11</v>
      </c>
      <c r="AC32" s="10">
        <f t="shared" si="11"/>
        <v>0</v>
      </c>
      <c r="AD32" s="9">
        <f t="shared" si="12"/>
        <v>0</v>
      </c>
      <c r="AE32" s="10">
        <f t="shared" si="13"/>
        <v>0</v>
      </c>
      <c r="AF32" s="9">
        <f t="shared" si="14"/>
        <v>0</v>
      </c>
      <c r="AG32" s="10">
        <f t="shared" si="15"/>
        <v>0</v>
      </c>
    </row>
    <row r="33" spans="2:33">
      <c r="B33" s="20" t="s">
        <v>18</v>
      </c>
      <c r="C33" s="18">
        <v>1200</v>
      </c>
      <c r="D33" s="4" t="s">
        <v>25</v>
      </c>
      <c r="E33" s="15"/>
      <c r="F33" s="16"/>
      <c r="G33" s="15"/>
      <c r="H33" s="16"/>
      <c r="I33" s="15"/>
      <c r="J33" s="16"/>
      <c r="K33" s="15"/>
      <c r="L33" s="16"/>
      <c r="M33" s="15"/>
      <c r="N33" s="16"/>
      <c r="O33" s="15"/>
      <c r="P33" s="16"/>
      <c r="S33" s="6" t="str">
        <f t="shared" si="2"/>
        <v>アイロン</v>
      </c>
      <c r="T33" s="7">
        <f t="shared" si="3"/>
        <v>1200</v>
      </c>
      <c r="U33" s="4" t="s">
        <v>25</v>
      </c>
      <c r="V33" s="9">
        <f t="shared" si="4"/>
        <v>0</v>
      </c>
      <c r="W33" s="10">
        <f t="shared" si="5"/>
        <v>0</v>
      </c>
      <c r="X33" s="9">
        <f t="shared" si="6"/>
        <v>0</v>
      </c>
      <c r="Y33" s="10">
        <f t="shared" si="7"/>
        <v>0</v>
      </c>
      <c r="Z33" s="9">
        <f t="shared" si="8"/>
        <v>0</v>
      </c>
      <c r="AA33" s="10">
        <f t="shared" si="9"/>
        <v>0</v>
      </c>
      <c r="AB33" s="9">
        <f t="shared" si="10"/>
        <v>0</v>
      </c>
      <c r="AC33" s="10">
        <f t="shared" si="11"/>
        <v>0</v>
      </c>
      <c r="AD33" s="9">
        <f t="shared" si="12"/>
        <v>0</v>
      </c>
      <c r="AE33" s="10">
        <f t="shared" si="13"/>
        <v>0</v>
      </c>
      <c r="AF33" s="9">
        <f t="shared" si="14"/>
        <v>0</v>
      </c>
      <c r="AG33" s="10">
        <f t="shared" si="15"/>
        <v>0</v>
      </c>
    </row>
    <row r="34" spans="2:33">
      <c r="B34" s="30" t="s">
        <v>19</v>
      </c>
      <c r="C34" s="31">
        <v>1400</v>
      </c>
      <c r="D34" s="32" t="s">
        <v>25</v>
      </c>
      <c r="E34" s="22">
        <v>1</v>
      </c>
      <c r="F34" s="25">
        <v>0</v>
      </c>
      <c r="G34" s="22"/>
      <c r="H34" s="25"/>
      <c r="I34" s="22">
        <v>1</v>
      </c>
      <c r="J34" s="25">
        <v>1</v>
      </c>
      <c r="K34" s="22">
        <v>1</v>
      </c>
      <c r="L34" s="25">
        <v>0</v>
      </c>
      <c r="M34" s="22"/>
      <c r="N34" s="25"/>
      <c r="O34" s="22">
        <v>1</v>
      </c>
      <c r="P34" s="25">
        <v>1</v>
      </c>
      <c r="S34" s="6" t="str">
        <f t="shared" si="2"/>
        <v>ドライヤー</v>
      </c>
      <c r="T34" s="7">
        <f t="shared" si="3"/>
        <v>1400</v>
      </c>
      <c r="U34" s="4" t="s">
        <v>25</v>
      </c>
      <c r="V34" s="9">
        <f t="shared" si="4"/>
        <v>14</v>
      </c>
      <c r="W34" s="10">
        <f t="shared" si="5"/>
        <v>0</v>
      </c>
      <c r="X34" s="9">
        <f t="shared" si="6"/>
        <v>0</v>
      </c>
      <c r="Y34" s="10">
        <f t="shared" si="7"/>
        <v>0</v>
      </c>
      <c r="Z34" s="9">
        <f t="shared" si="8"/>
        <v>14</v>
      </c>
      <c r="AA34" s="10">
        <f t="shared" si="9"/>
        <v>14</v>
      </c>
      <c r="AB34" s="9">
        <f t="shared" si="10"/>
        <v>14</v>
      </c>
      <c r="AC34" s="10">
        <f t="shared" si="11"/>
        <v>0</v>
      </c>
      <c r="AD34" s="9">
        <f t="shared" si="12"/>
        <v>0</v>
      </c>
      <c r="AE34" s="10">
        <f t="shared" si="13"/>
        <v>0</v>
      </c>
      <c r="AF34" s="9">
        <f t="shared" si="14"/>
        <v>14</v>
      </c>
      <c r="AG34" s="10">
        <f t="shared" si="15"/>
        <v>14</v>
      </c>
    </row>
    <row r="35" spans="2:33" ht="37.5">
      <c r="B35" s="20" t="s">
        <v>20</v>
      </c>
      <c r="C35" s="18"/>
      <c r="D35" s="4" t="s">
        <v>25</v>
      </c>
      <c r="E35" s="15"/>
      <c r="F35" s="16"/>
      <c r="G35" s="15"/>
      <c r="H35" s="16"/>
      <c r="I35" s="15"/>
      <c r="J35" s="16"/>
      <c r="K35" s="15"/>
      <c r="L35" s="16"/>
      <c r="M35" s="15"/>
      <c r="N35" s="16"/>
      <c r="O35" s="15"/>
      <c r="P35" s="16"/>
      <c r="S35" s="6" t="str">
        <f t="shared" si="2"/>
        <v>卓上用IHクッキングヒーター</v>
      </c>
      <c r="T35" s="7">
        <f t="shared" si="3"/>
        <v>0</v>
      </c>
      <c r="U35" s="4" t="s">
        <v>25</v>
      </c>
      <c r="V35" s="9">
        <f t="shared" si="4"/>
        <v>0</v>
      </c>
      <c r="W35" s="10">
        <f t="shared" si="5"/>
        <v>0</v>
      </c>
      <c r="X35" s="9">
        <f t="shared" si="6"/>
        <v>0</v>
      </c>
      <c r="Y35" s="10">
        <f t="shared" si="7"/>
        <v>0</v>
      </c>
      <c r="Z35" s="9">
        <f t="shared" si="8"/>
        <v>0</v>
      </c>
      <c r="AA35" s="10">
        <f t="shared" si="9"/>
        <v>0</v>
      </c>
      <c r="AB35" s="9">
        <f t="shared" si="10"/>
        <v>0</v>
      </c>
      <c r="AC35" s="10">
        <f t="shared" si="11"/>
        <v>0</v>
      </c>
      <c r="AD35" s="9">
        <f t="shared" si="12"/>
        <v>0</v>
      </c>
      <c r="AE35" s="10">
        <f t="shared" si="13"/>
        <v>0</v>
      </c>
      <c r="AF35" s="9">
        <f t="shared" si="14"/>
        <v>0</v>
      </c>
      <c r="AG35" s="10">
        <f t="shared" si="15"/>
        <v>0</v>
      </c>
    </row>
    <row r="36" spans="2:33">
      <c r="B36" s="30" t="s">
        <v>21</v>
      </c>
      <c r="C36" s="31">
        <v>1200</v>
      </c>
      <c r="D36" s="32" t="s">
        <v>25</v>
      </c>
      <c r="E36" s="22"/>
      <c r="F36" s="25"/>
      <c r="G36" s="22">
        <v>1</v>
      </c>
      <c r="H36" s="25">
        <v>0</v>
      </c>
      <c r="I36" s="22"/>
      <c r="J36" s="25"/>
      <c r="K36" s="22"/>
      <c r="L36" s="25"/>
      <c r="M36" s="22">
        <v>1</v>
      </c>
      <c r="N36" s="25">
        <v>0</v>
      </c>
      <c r="O36" s="22"/>
      <c r="P36" s="25"/>
      <c r="S36" s="6" t="str">
        <f t="shared" si="2"/>
        <v>ホットプレート</v>
      </c>
      <c r="T36" s="7">
        <f t="shared" si="3"/>
        <v>1200</v>
      </c>
      <c r="U36" s="4" t="s">
        <v>25</v>
      </c>
      <c r="V36" s="9">
        <f t="shared" si="4"/>
        <v>0</v>
      </c>
      <c r="W36" s="10">
        <f t="shared" si="5"/>
        <v>0</v>
      </c>
      <c r="X36" s="9">
        <f t="shared" si="6"/>
        <v>12</v>
      </c>
      <c r="Y36" s="10">
        <f t="shared" si="7"/>
        <v>0</v>
      </c>
      <c r="Z36" s="9">
        <f t="shared" si="8"/>
        <v>0</v>
      </c>
      <c r="AA36" s="10">
        <f t="shared" si="9"/>
        <v>0</v>
      </c>
      <c r="AB36" s="9">
        <f t="shared" si="10"/>
        <v>0</v>
      </c>
      <c r="AC36" s="10">
        <f t="shared" si="11"/>
        <v>0</v>
      </c>
      <c r="AD36" s="9">
        <f t="shared" si="12"/>
        <v>12</v>
      </c>
      <c r="AE36" s="10">
        <f t="shared" si="13"/>
        <v>0</v>
      </c>
      <c r="AF36" s="9">
        <f t="shared" si="14"/>
        <v>0</v>
      </c>
      <c r="AG36" s="10">
        <f t="shared" si="15"/>
        <v>0</v>
      </c>
    </row>
    <row r="37" spans="2:33">
      <c r="B37" s="20" t="s">
        <v>22</v>
      </c>
      <c r="C37" s="18">
        <v>55</v>
      </c>
      <c r="D37" s="4" t="s">
        <v>25</v>
      </c>
      <c r="E37" s="15"/>
      <c r="F37" s="16"/>
      <c r="G37" s="15"/>
      <c r="H37" s="16"/>
      <c r="I37" s="15"/>
      <c r="J37" s="16"/>
      <c r="K37" s="15">
        <v>1</v>
      </c>
      <c r="L37" s="16">
        <v>1</v>
      </c>
      <c r="M37" s="15">
        <v>1</v>
      </c>
      <c r="N37" s="16">
        <v>1</v>
      </c>
      <c r="O37" s="15">
        <v>1</v>
      </c>
      <c r="P37" s="16">
        <v>1</v>
      </c>
      <c r="S37" s="6" t="str">
        <f t="shared" si="2"/>
        <v>温水洗浄便座（便座）</v>
      </c>
      <c r="T37" s="7">
        <f t="shared" si="3"/>
        <v>55</v>
      </c>
      <c r="U37" s="4" t="s">
        <v>25</v>
      </c>
      <c r="V37" s="9">
        <f t="shared" si="4"/>
        <v>0</v>
      </c>
      <c r="W37" s="10">
        <f t="shared" si="5"/>
        <v>0</v>
      </c>
      <c r="X37" s="9">
        <f t="shared" si="6"/>
        <v>0</v>
      </c>
      <c r="Y37" s="10">
        <f t="shared" si="7"/>
        <v>0</v>
      </c>
      <c r="Z37" s="9">
        <f t="shared" si="8"/>
        <v>0</v>
      </c>
      <c r="AA37" s="10">
        <f t="shared" si="9"/>
        <v>0</v>
      </c>
      <c r="AB37" s="9">
        <f t="shared" si="10"/>
        <v>0.55000000000000004</v>
      </c>
      <c r="AC37" s="10">
        <f t="shared" si="11"/>
        <v>0.55000000000000004</v>
      </c>
      <c r="AD37" s="9">
        <f t="shared" si="12"/>
        <v>0.55000000000000004</v>
      </c>
      <c r="AE37" s="10">
        <f t="shared" si="13"/>
        <v>0.55000000000000004</v>
      </c>
      <c r="AF37" s="9">
        <f t="shared" si="14"/>
        <v>0.55000000000000004</v>
      </c>
      <c r="AG37" s="10">
        <f t="shared" si="15"/>
        <v>0.55000000000000004</v>
      </c>
    </row>
    <row r="38" spans="2:33">
      <c r="B38" s="20" t="s">
        <v>23</v>
      </c>
      <c r="C38" s="18"/>
      <c r="D38" s="4" t="s">
        <v>25</v>
      </c>
      <c r="E38" s="15"/>
      <c r="F38" s="16"/>
      <c r="G38" s="15"/>
      <c r="H38" s="16"/>
      <c r="I38" s="15"/>
      <c r="J38" s="16"/>
      <c r="K38" s="15"/>
      <c r="L38" s="16"/>
      <c r="M38" s="15"/>
      <c r="N38" s="16"/>
      <c r="O38" s="15"/>
      <c r="P38" s="16"/>
      <c r="S38" s="6" t="str">
        <f t="shared" si="2"/>
        <v>温水洗浄便座（温水）</v>
      </c>
      <c r="T38" s="7">
        <f t="shared" si="3"/>
        <v>0</v>
      </c>
      <c r="U38" s="4" t="s">
        <v>25</v>
      </c>
      <c r="V38" s="9">
        <f t="shared" si="4"/>
        <v>0</v>
      </c>
      <c r="W38" s="10">
        <f t="shared" si="5"/>
        <v>0</v>
      </c>
      <c r="X38" s="9">
        <f t="shared" si="6"/>
        <v>0</v>
      </c>
      <c r="Y38" s="10">
        <f t="shared" si="7"/>
        <v>0</v>
      </c>
      <c r="Z38" s="9">
        <f t="shared" si="8"/>
        <v>0</v>
      </c>
      <c r="AA38" s="10">
        <f t="shared" si="9"/>
        <v>0</v>
      </c>
      <c r="AB38" s="9">
        <f t="shared" si="10"/>
        <v>0</v>
      </c>
      <c r="AC38" s="10">
        <f t="shared" si="11"/>
        <v>0</v>
      </c>
      <c r="AD38" s="9">
        <f t="shared" si="12"/>
        <v>0</v>
      </c>
      <c r="AE38" s="10">
        <f t="shared" si="13"/>
        <v>0</v>
      </c>
      <c r="AF38" s="9">
        <f t="shared" si="14"/>
        <v>0</v>
      </c>
      <c r="AG38" s="10">
        <f t="shared" si="15"/>
        <v>0</v>
      </c>
    </row>
    <row r="39" spans="2:33">
      <c r="B39" s="33" t="s">
        <v>34</v>
      </c>
      <c r="C39" s="31">
        <v>1000</v>
      </c>
      <c r="D39" s="32" t="s">
        <v>25</v>
      </c>
      <c r="E39" s="22">
        <v>1</v>
      </c>
      <c r="F39" s="25">
        <v>0</v>
      </c>
      <c r="G39" s="22">
        <v>1</v>
      </c>
      <c r="H39" s="25">
        <v>0</v>
      </c>
      <c r="I39" s="22"/>
      <c r="J39" s="25"/>
      <c r="K39" s="22">
        <v>1</v>
      </c>
      <c r="L39" s="25">
        <v>0</v>
      </c>
      <c r="M39" s="22">
        <v>1</v>
      </c>
      <c r="N39" s="25">
        <v>0</v>
      </c>
      <c r="O39" s="22"/>
      <c r="P39" s="25"/>
      <c r="S39" s="6" t="str">
        <f t="shared" si="2"/>
        <v>オーブントースター</v>
      </c>
      <c r="T39" s="7">
        <f t="shared" si="3"/>
        <v>1000</v>
      </c>
      <c r="U39" s="4" t="s">
        <v>25</v>
      </c>
      <c r="V39" s="9">
        <f t="shared" si="4"/>
        <v>10</v>
      </c>
      <c r="W39" s="10">
        <f t="shared" si="5"/>
        <v>0</v>
      </c>
      <c r="X39" s="9">
        <f t="shared" si="6"/>
        <v>10</v>
      </c>
      <c r="Y39" s="10">
        <f t="shared" si="7"/>
        <v>0</v>
      </c>
      <c r="Z39" s="9">
        <f t="shared" si="8"/>
        <v>0</v>
      </c>
      <c r="AA39" s="10">
        <f t="shared" si="9"/>
        <v>0</v>
      </c>
      <c r="AB39" s="9">
        <f t="shared" si="10"/>
        <v>10</v>
      </c>
      <c r="AC39" s="10">
        <f t="shared" si="11"/>
        <v>0</v>
      </c>
      <c r="AD39" s="9">
        <f t="shared" si="12"/>
        <v>10</v>
      </c>
      <c r="AE39" s="10">
        <f t="shared" si="13"/>
        <v>0</v>
      </c>
      <c r="AF39" s="9">
        <f t="shared" si="14"/>
        <v>0</v>
      </c>
      <c r="AG39" s="10">
        <f t="shared" si="15"/>
        <v>0</v>
      </c>
    </row>
    <row r="40" spans="2:33">
      <c r="B40" s="20" t="s">
        <v>24</v>
      </c>
      <c r="C40" s="18"/>
      <c r="D40" s="4" t="s">
        <v>25</v>
      </c>
      <c r="E40" s="15"/>
      <c r="F40" s="16"/>
      <c r="G40" s="15"/>
      <c r="H40" s="16"/>
      <c r="I40" s="15"/>
      <c r="J40" s="16"/>
      <c r="K40" s="15"/>
      <c r="L40" s="16"/>
      <c r="M40" s="15"/>
      <c r="N40" s="16"/>
      <c r="O40" s="15"/>
      <c r="P40" s="16"/>
      <c r="S40" s="6" t="str">
        <f t="shared" si="2"/>
        <v>その他：</v>
      </c>
      <c r="T40" s="7">
        <f t="shared" si="3"/>
        <v>0</v>
      </c>
      <c r="U40" s="4" t="s">
        <v>25</v>
      </c>
      <c r="V40" s="9">
        <f t="shared" si="4"/>
        <v>0</v>
      </c>
      <c r="W40" s="10">
        <f t="shared" si="5"/>
        <v>0</v>
      </c>
      <c r="X40" s="9">
        <f t="shared" si="6"/>
        <v>0</v>
      </c>
      <c r="Y40" s="10">
        <f t="shared" si="7"/>
        <v>0</v>
      </c>
      <c r="Z40" s="9">
        <f t="shared" si="8"/>
        <v>0</v>
      </c>
      <c r="AA40" s="10">
        <f t="shared" si="9"/>
        <v>0</v>
      </c>
      <c r="AB40" s="9">
        <f t="shared" si="10"/>
        <v>0</v>
      </c>
      <c r="AC40" s="10">
        <f t="shared" si="11"/>
        <v>0</v>
      </c>
      <c r="AD40" s="9">
        <f t="shared" si="12"/>
        <v>0</v>
      </c>
      <c r="AE40" s="10">
        <f t="shared" si="13"/>
        <v>0</v>
      </c>
      <c r="AF40" s="9">
        <f t="shared" si="14"/>
        <v>0</v>
      </c>
      <c r="AG40" s="10">
        <f t="shared" si="15"/>
        <v>0</v>
      </c>
    </row>
    <row r="41" spans="2:33">
      <c r="B41" s="20" t="s">
        <v>24</v>
      </c>
      <c r="C41" s="18"/>
      <c r="D41" s="4" t="s">
        <v>25</v>
      </c>
      <c r="E41" s="15"/>
      <c r="F41" s="16"/>
      <c r="G41" s="15"/>
      <c r="H41" s="16"/>
      <c r="I41" s="15"/>
      <c r="J41" s="16"/>
      <c r="K41" s="15"/>
      <c r="L41" s="16"/>
      <c r="M41" s="15"/>
      <c r="N41" s="16"/>
      <c r="O41" s="15"/>
      <c r="P41" s="16"/>
      <c r="S41" s="6" t="str">
        <f t="shared" si="2"/>
        <v>その他：</v>
      </c>
      <c r="T41" s="7">
        <f t="shared" si="3"/>
        <v>0</v>
      </c>
      <c r="U41" s="4" t="s">
        <v>25</v>
      </c>
      <c r="V41" s="9">
        <f t="shared" si="4"/>
        <v>0</v>
      </c>
      <c r="W41" s="10">
        <f t="shared" si="5"/>
        <v>0</v>
      </c>
      <c r="X41" s="9">
        <f t="shared" si="6"/>
        <v>0</v>
      </c>
      <c r="Y41" s="10">
        <f t="shared" si="7"/>
        <v>0</v>
      </c>
      <c r="Z41" s="9">
        <f t="shared" si="8"/>
        <v>0</v>
      </c>
      <c r="AA41" s="10">
        <f t="shared" si="9"/>
        <v>0</v>
      </c>
      <c r="AB41" s="9">
        <f t="shared" si="10"/>
        <v>0</v>
      </c>
      <c r="AC41" s="10">
        <f t="shared" si="11"/>
        <v>0</v>
      </c>
      <c r="AD41" s="9">
        <f t="shared" si="12"/>
        <v>0</v>
      </c>
      <c r="AE41" s="10">
        <f t="shared" si="13"/>
        <v>0</v>
      </c>
      <c r="AF41" s="9">
        <f t="shared" si="14"/>
        <v>0</v>
      </c>
      <c r="AG41" s="10">
        <f t="shared" si="15"/>
        <v>0</v>
      </c>
    </row>
    <row r="42" spans="2:33">
      <c r="B42" s="20" t="s">
        <v>24</v>
      </c>
      <c r="C42" s="18"/>
      <c r="D42" s="4" t="s">
        <v>25</v>
      </c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5"/>
      <c r="P42" s="16"/>
      <c r="S42" s="6" t="str">
        <f t="shared" si="2"/>
        <v>その他：</v>
      </c>
      <c r="T42" s="7">
        <f t="shared" si="3"/>
        <v>0</v>
      </c>
      <c r="U42" s="4" t="s">
        <v>25</v>
      </c>
      <c r="V42" s="9">
        <f t="shared" si="4"/>
        <v>0</v>
      </c>
      <c r="W42" s="10">
        <f t="shared" si="5"/>
        <v>0</v>
      </c>
      <c r="X42" s="9">
        <f t="shared" si="6"/>
        <v>0</v>
      </c>
      <c r="Y42" s="10">
        <f t="shared" si="7"/>
        <v>0</v>
      </c>
      <c r="Z42" s="9">
        <f t="shared" si="8"/>
        <v>0</v>
      </c>
      <c r="AA42" s="10">
        <f t="shared" si="9"/>
        <v>0</v>
      </c>
      <c r="AB42" s="9">
        <f t="shared" si="10"/>
        <v>0</v>
      </c>
      <c r="AC42" s="10">
        <f t="shared" si="11"/>
        <v>0</v>
      </c>
      <c r="AD42" s="9">
        <f t="shared" si="12"/>
        <v>0</v>
      </c>
      <c r="AE42" s="10">
        <f t="shared" si="13"/>
        <v>0</v>
      </c>
      <c r="AF42" s="9">
        <f t="shared" si="14"/>
        <v>0</v>
      </c>
      <c r="AG42" s="10">
        <f t="shared" si="15"/>
        <v>0</v>
      </c>
    </row>
    <row r="43" spans="2:33">
      <c r="B43" s="20" t="s">
        <v>24</v>
      </c>
      <c r="C43" s="18"/>
      <c r="D43" s="4" t="s">
        <v>25</v>
      </c>
      <c r="E43" s="15"/>
      <c r="F43" s="16"/>
      <c r="G43" s="15"/>
      <c r="H43" s="16"/>
      <c r="I43" s="15"/>
      <c r="J43" s="16"/>
      <c r="K43" s="15"/>
      <c r="L43" s="16"/>
      <c r="M43" s="15"/>
      <c r="N43" s="16"/>
      <c r="O43" s="15"/>
      <c r="P43" s="16"/>
      <c r="S43" s="6" t="str">
        <f t="shared" si="2"/>
        <v>その他：</v>
      </c>
      <c r="T43" s="7">
        <f t="shared" si="3"/>
        <v>0</v>
      </c>
      <c r="U43" s="4" t="s">
        <v>25</v>
      </c>
      <c r="V43" s="9">
        <f t="shared" si="4"/>
        <v>0</v>
      </c>
      <c r="W43" s="10">
        <f t="shared" si="5"/>
        <v>0</v>
      </c>
      <c r="X43" s="9">
        <f t="shared" si="6"/>
        <v>0</v>
      </c>
      <c r="Y43" s="10">
        <f t="shared" si="7"/>
        <v>0</v>
      </c>
      <c r="Z43" s="9">
        <f t="shared" si="8"/>
        <v>0</v>
      </c>
      <c r="AA43" s="10">
        <f t="shared" si="9"/>
        <v>0</v>
      </c>
      <c r="AB43" s="9">
        <f t="shared" si="10"/>
        <v>0</v>
      </c>
      <c r="AC43" s="10">
        <f t="shared" si="11"/>
        <v>0</v>
      </c>
      <c r="AD43" s="9">
        <f t="shared" si="12"/>
        <v>0</v>
      </c>
      <c r="AE43" s="10">
        <f t="shared" si="13"/>
        <v>0</v>
      </c>
      <c r="AF43" s="9">
        <f t="shared" si="14"/>
        <v>0</v>
      </c>
      <c r="AG43" s="10">
        <f t="shared" si="15"/>
        <v>0</v>
      </c>
    </row>
    <row r="44" spans="2:33">
      <c r="B44" s="20" t="s">
        <v>24</v>
      </c>
      <c r="C44" s="18"/>
      <c r="D44" s="4" t="s">
        <v>25</v>
      </c>
      <c r="E44" s="15"/>
      <c r="F44" s="16"/>
      <c r="G44" s="15"/>
      <c r="H44" s="16"/>
      <c r="I44" s="15"/>
      <c r="J44" s="16"/>
      <c r="K44" s="15"/>
      <c r="L44" s="16"/>
      <c r="M44" s="15"/>
      <c r="N44" s="16"/>
      <c r="O44" s="15"/>
      <c r="P44" s="16"/>
      <c r="S44" s="6" t="str">
        <f t="shared" si="2"/>
        <v>その他：</v>
      </c>
      <c r="T44" s="7">
        <f t="shared" si="3"/>
        <v>0</v>
      </c>
      <c r="U44" s="4" t="s">
        <v>25</v>
      </c>
      <c r="V44" s="9">
        <f t="shared" si="4"/>
        <v>0</v>
      </c>
      <c r="W44" s="10">
        <f t="shared" si="5"/>
        <v>0</v>
      </c>
      <c r="X44" s="9">
        <f t="shared" si="6"/>
        <v>0</v>
      </c>
      <c r="Y44" s="10">
        <f t="shared" si="7"/>
        <v>0</v>
      </c>
      <c r="Z44" s="9">
        <f t="shared" si="8"/>
        <v>0</v>
      </c>
      <c r="AA44" s="10">
        <f t="shared" si="9"/>
        <v>0</v>
      </c>
      <c r="AB44" s="9">
        <f t="shared" si="10"/>
        <v>0</v>
      </c>
      <c r="AC44" s="10">
        <f t="shared" si="11"/>
        <v>0</v>
      </c>
      <c r="AD44" s="9">
        <f t="shared" si="12"/>
        <v>0</v>
      </c>
      <c r="AE44" s="10">
        <f t="shared" si="13"/>
        <v>0</v>
      </c>
      <c r="AF44" s="9">
        <f t="shared" si="14"/>
        <v>0</v>
      </c>
      <c r="AG44" s="10">
        <f t="shared" si="15"/>
        <v>0</v>
      </c>
    </row>
  </sheetData>
  <mergeCells count="32">
    <mergeCell ref="B11:D11"/>
    <mergeCell ref="S11:U11"/>
    <mergeCell ref="B12:D12"/>
    <mergeCell ref="S12:U12"/>
    <mergeCell ref="O10:P10"/>
    <mergeCell ref="S10:U10"/>
    <mergeCell ref="B10:D10"/>
    <mergeCell ref="E10:F10"/>
    <mergeCell ref="G10:H10"/>
    <mergeCell ref="I10:J10"/>
    <mergeCell ref="AB9:AG9"/>
    <mergeCell ref="K10:L10"/>
    <mergeCell ref="M10:N10"/>
    <mergeCell ref="AD10:AE10"/>
    <mergeCell ref="AF10:AG10"/>
    <mergeCell ref="V10:W10"/>
    <mergeCell ref="X10:Y10"/>
    <mergeCell ref="Z10:AA10"/>
    <mergeCell ref="AB10:AC10"/>
    <mergeCell ref="K9:P9"/>
    <mergeCell ref="S9:U9"/>
    <mergeCell ref="M5:P5"/>
    <mergeCell ref="B4:F4"/>
    <mergeCell ref="B5:F5"/>
    <mergeCell ref="B6:B7"/>
    <mergeCell ref="V9:AA9"/>
    <mergeCell ref="B9:D9"/>
    <mergeCell ref="E9:J9"/>
    <mergeCell ref="C6:C7"/>
    <mergeCell ref="F6:F7"/>
    <mergeCell ref="D6:E6"/>
    <mergeCell ref="D7:E7"/>
  </mergeCells>
  <phoneticPr fontId="1"/>
  <pageMargins left="0.25" right="0.25" top="0.75" bottom="0.75" header="0.3" footer="0.3"/>
  <pageSetup paperSize="9" scale="7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契約アンペア数の確認シート</vt:lpstr>
      <vt:lpstr>例）賃貸3LDK</vt:lpstr>
      <vt:lpstr>契約アンペア数の確認シート!Print_Area</vt:lpstr>
      <vt:lpstr>'例）賃貸3LDK'!Print_Area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木村和也</dc:creator>
  <cp:lastModifiedBy>木村和也</cp:lastModifiedBy>
  <cp:lastPrinted>2021-10-13T20:40:24Z</cp:lastPrinted>
  <dcterms:created xsi:type="dcterms:W3CDTF">2015-06-05T18:19:34Z</dcterms:created>
  <dcterms:modified xsi:type="dcterms:W3CDTF">2021-10-25T20:56:09Z</dcterms:modified>
</cp:coreProperties>
</file>